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59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<sst xmlns="http://schemas.openxmlformats.org/spreadsheetml/2006/main" count="226" uniqueCount="111">
  <si>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</si>
  <si>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</si>
  <si>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</si>
  <si>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</si>
  <si>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</si>
  <si>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</si>
  <si>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</si>
  <si>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</si>
  <si>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</si>
  <si>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</si>
  <si>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</si>
  <si>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</si>
  <si>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</si>
  <si>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</si>
  <si>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</si>
  <si>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</si>
  <si>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</si>
  <si>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</si>
  <si>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</si>
  <si>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</si>
  <si>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</si>
  <si>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</si>
  <si>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</si>
  <si>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</si>
  <si>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</si>
  <si>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</si>
  <si>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</si>
  <si>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</si>
  <si>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</si>
  <si>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</si>
  <si>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</si>
  <si>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</si>
  <si>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</si>
  <si>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</si>
  <si>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</si>
  <si>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</si>
  <si>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</si>
  <si>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</si>
  <si>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</si>
  <si>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</si>
  <si>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</si>
  <si>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</si>
  <si>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</si>
  <si>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</si>
  <si>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</si>
  <si>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</si>
  <si>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</si>
  <si>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</si>
  <si>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</si>
  <si>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</si>
  <si>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</si>
  <si>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</si>
  <si>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</si>
  <si>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</si>
  <si>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</si>
  <si>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</si>
  <si>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</si>
  <si>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</si>
  <si>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</si>
  <si>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</si>
  <si>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</si>
  <si>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</si>
  <si>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</si>
  <si>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</si>
  <si>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</si>
  <si>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</si>
  <si>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</si>
  <si>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</si>
  <si>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</si>
  <si>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</si>
  <si>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</si>
  <si>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</si>
  <si>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</si>
  <si>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</si>
  <si>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</si>
  <si>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</si>
  <si>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</si>
  <si>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</si>
  <si>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</si>
  <si>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</si>
  <si>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</si>
  <si>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</si>
  <si>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</si>
  <si>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</si>
  <si>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</si>
  <si>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</si>
  <si>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</si>
  <si>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</si>
  <si>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</si>
  <si>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</si>
  <si>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</si>
  <si>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</si>
  <si>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</si>
  <si>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</si>
  <si>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</si>
  <si>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</si>
  <si>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ニセコ町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</si>
  <si>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</si>
  <si>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</si>
  <si>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</si>
  <si>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</si>
  <si>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</si>
  <si>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</si>
  <si>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</si>
  <si>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</si>
  <si>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</si>
  <si>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</si>
  <si>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</si>
  <si>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供用開始してから１０年以上経過しているが、管渠更新について当面問題ないと考えている。引き続き、管渠清掃やマンホール補修など適正な維持管理に努めていく。
 処理場の設備更新等については、広域事業として蘭越町と連携しながら計画的に実施していく必要がある。</t>
    <rPh sb="12" eb="14">
      <t>イジョウ</t>
    </rPh>
    <rPh sb="14" eb="16">
      <t>ケイカ</t>
    </rPh>
    <rPh sb="43" eb="44">
      <t>ヒ</t>
    </rPh>
    <rPh sb="45" eb="46">
      <t>ツヅ</t>
    </rPh>
    <phoneticPr fontId="4"/>
  </si>
  <si>
    <t xml:space="preserve">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t>
    <rPh sb="127" eb="129">
      <t>スウチ</t>
    </rPh>
    <rPh sb="130" eb="132">
      <t>ヘンドウ</t>
    </rPh>
    <rPh sb="133" eb="134">
      <t>オオ</t>
    </rPh>
    <phoneticPr fontId="4"/>
  </si>
  <si>
    <t xml:space="preserve">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t>
    <rPh sb="14" eb="16">
      <t>ショリ</t>
    </rPh>
    <rPh sb="16" eb="18">
      <t>クイキ</t>
    </rPh>
    <rPh sb="18" eb="19">
      <t>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</si>
</sst>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70272"/>
        <c:axId val="101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9670272"/>
        <c:axId val="101134720"/>
      </c:lineChart>
      <c:dateAx>
        <c:axId val="99670272"/>
        <c:scaling>
          <c:orientation val="minMax"/>
        </c:scaling>
        <c:delete val="1"/>
        <c:axPos val="b"/>
        <c:numFmt formatCode="ge" sourceLinked="1"/>
        <c:majorTickMark val="none"/>
        <c:minorTickMark val="none"/>
        <c:tickLblPos val="none"/>
        <c:crossAx val="101134720"/>
        <c:crosses val="autoZero"/>
        <c:auto val="1"/>
        <c:lblOffset val="100"/>
        <c:baseTimeUnit val="years"/>
      </c:dateAx>
      <c:valAx>
        <c:axId val="101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80096"/>
        <c:axId val="101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1780096"/>
        <c:axId val="101802752"/>
      </c:lineChart>
      <c:dateAx>
        <c:axId val="101780096"/>
        <c:scaling>
          <c:orientation val="minMax"/>
        </c:scaling>
        <c:delete val="1"/>
        <c:axPos val="b"/>
        <c:numFmt formatCode="ge" sourceLinked="1"/>
        <c:majorTickMark val="none"/>
        <c:minorTickMark val="none"/>
        <c:tickLblPos val="none"/>
        <c:crossAx val="101802752"/>
        <c:crosses val="autoZero"/>
        <c:auto val="1"/>
        <c:lblOffset val="100"/>
        <c:baseTimeUnit val="years"/>
      </c:dateAx>
      <c:valAx>
        <c:axId val="101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87.5</c:v>
                </c:pt>
                <c:pt idx="1">
                  <c:v>86.11</c:v>
                </c:pt>
                <c:pt idx="2">
                  <c:v>83.33</c:v>
                </c:pt>
                <c:pt idx="3">
                  <c:v>84.85</c:v>
                </c:pt>
                <c:pt idx="4">
                  <c:v>83.87</c:v>
                </c:pt>
              </c:numCache>
            </c:numRef>
          </c:val>
        </c:ser>
        <c:dLbls>
          <c:showLegendKey val="0"/>
          <c:showVal val="0"/>
          <c:showCatName val="0"/>
          <c:showSerName val="0"/>
          <c:showPercent val="0"/>
          <c:showBubbleSize val="0"/>
        </c:dLbls>
        <c:gapWidth val="150"/>
        <c:axId val="101841152"/>
        <c:axId val="101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1841152"/>
        <c:axId val="101843328"/>
      </c:lineChart>
      <c:dateAx>
        <c:axId val="101841152"/>
        <c:scaling>
          <c:orientation val="minMax"/>
        </c:scaling>
        <c:delete val="1"/>
        <c:axPos val="b"/>
        <c:numFmt formatCode="ge" sourceLinked="1"/>
        <c:majorTickMark val="none"/>
        <c:minorTickMark val="none"/>
        <c:tickLblPos val="none"/>
        <c:crossAx val="101843328"/>
        <c:crosses val="autoZero"/>
        <c:auto val="1"/>
        <c:lblOffset val="100"/>
        <c:baseTimeUnit val="years"/>
      </c:dateAx>
      <c:valAx>
        <c:axId val="101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99.11</c:v>
                </c:pt>
                <c:pt idx="1">
                  <c:v>100.08</c:v>
                </c:pt>
                <c:pt idx="2">
                  <c:v>91.21</c:v>
                </c:pt>
                <c:pt idx="3">
                  <c:v>90.93</c:v>
                </c:pt>
                <c:pt idx="4">
                  <c:v>84.49</c:v>
                </c:pt>
              </c:numCache>
            </c:numRef>
          </c:val>
        </c:ser>
        <c:dLbls>
          <c:showLegendKey val="0"/>
          <c:showVal val="0"/>
          <c:showCatName val="0"/>
          <c:showSerName val="0"/>
          <c:showPercent val="0"/>
          <c:showBubbleSize val="0"/>
        </c:dLbls>
        <c:gapWidth val="150"/>
        <c:axId val="101164928"/>
        <c:axId val="1011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64928"/>
        <c:axId val="101175296"/>
      </c:lineChart>
      <c:dateAx>
        <c:axId val="101164928"/>
        <c:scaling>
          <c:orientation val="minMax"/>
        </c:scaling>
        <c:delete val="1"/>
        <c:axPos val="b"/>
        <c:numFmt formatCode="ge" sourceLinked="1"/>
        <c:majorTickMark val="none"/>
        <c:minorTickMark val="none"/>
        <c:tickLblPos val="none"/>
        <c:crossAx val="101175296"/>
        <c:crosses val="autoZero"/>
        <c:auto val="1"/>
        <c:lblOffset val="100"/>
        <c:baseTimeUnit val="years"/>
      </c:dateAx>
      <c:valAx>
        <c:axId val="1011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05504"/>
        <c:axId val="1012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05504"/>
        <c:axId val="101207424"/>
      </c:lineChart>
      <c:dateAx>
        <c:axId val="101205504"/>
        <c:scaling>
          <c:orientation val="minMax"/>
        </c:scaling>
        <c:delete val="1"/>
        <c:axPos val="b"/>
        <c:numFmt formatCode="ge" sourceLinked="1"/>
        <c:majorTickMark val="none"/>
        <c:minorTickMark val="none"/>
        <c:tickLblPos val="none"/>
        <c:crossAx val="101207424"/>
        <c:crosses val="autoZero"/>
        <c:auto val="1"/>
        <c:lblOffset val="100"/>
        <c:baseTimeUnit val="years"/>
      </c:dateAx>
      <c:valAx>
        <c:axId val="1012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41984"/>
        <c:axId val="101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41984"/>
        <c:axId val="101243904"/>
      </c:lineChart>
      <c:dateAx>
        <c:axId val="101241984"/>
        <c:scaling>
          <c:orientation val="minMax"/>
        </c:scaling>
        <c:delete val="1"/>
        <c:axPos val="b"/>
        <c:numFmt formatCode="ge" sourceLinked="1"/>
        <c:majorTickMark val="none"/>
        <c:minorTickMark val="none"/>
        <c:tickLblPos val="none"/>
        <c:crossAx val="101243904"/>
        <c:crosses val="autoZero"/>
        <c:auto val="1"/>
        <c:lblOffset val="100"/>
        <c:baseTimeUnit val="years"/>
      </c:dateAx>
      <c:valAx>
        <c:axId val="101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54112"/>
        <c:axId val="1013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54112"/>
        <c:axId val="101360384"/>
      </c:lineChart>
      <c:dateAx>
        <c:axId val="101354112"/>
        <c:scaling>
          <c:orientation val="minMax"/>
        </c:scaling>
        <c:delete val="1"/>
        <c:axPos val="b"/>
        <c:numFmt formatCode="ge" sourceLinked="1"/>
        <c:majorTickMark val="none"/>
        <c:minorTickMark val="none"/>
        <c:tickLblPos val="none"/>
        <c:crossAx val="101360384"/>
        <c:crosses val="autoZero"/>
        <c:auto val="1"/>
        <c:lblOffset val="100"/>
        <c:baseTimeUnit val="years"/>
      </c:dateAx>
      <c:valAx>
        <c:axId val="1013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19360"/>
        <c:axId val="1019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19360"/>
        <c:axId val="101925632"/>
      </c:lineChart>
      <c:dateAx>
        <c:axId val="101919360"/>
        <c:scaling>
          <c:orientation val="minMax"/>
        </c:scaling>
        <c:delete val="1"/>
        <c:axPos val="b"/>
        <c:numFmt formatCode="ge" sourceLinked="1"/>
        <c:majorTickMark val="none"/>
        <c:minorTickMark val="none"/>
        <c:tickLblPos val="none"/>
        <c:crossAx val="101925632"/>
        <c:crosses val="autoZero"/>
        <c:auto val="1"/>
        <c:lblOffset val="100"/>
        <c:baseTimeUnit val="years"/>
      </c:dateAx>
      <c:valAx>
        <c:axId val="1019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41632"/>
        <c:axId val="1019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1941632"/>
        <c:axId val="101943552"/>
      </c:lineChart>
      <c:dateAx>
        <c:axId val="101941632"/>
        <c:scaling>
          <c:orientation val="minMax"/>
        </c:scaling>
        <c:delete val="1"/>
        <c:axPos val="b"/>
        <c:numFmt formatCode="ge" sourceLinked="1"/>
        <c:majorTickMark val="none"/>
        <c:minorTickMark val="none"/>
        <c:tickLblPos val="none"/>
        <c:crossAx val="101943552"/>
        <c:crosses val="autoZero"/>
        <c:auto val="1"/>
        <c:lblOffset val="100"/>
        <c:baseTimeUnit val="years"/>
      </c:dateAx>
      <c:valAx>
        <c:axId val="101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24.32</c:v>
                </c:pt>
                <c:pt idx="1">
                  <c:v>32.78</c:v>
                </c:pt>
                <c:pt idx="2">
                  <c:v>38.659999999999997</c:v>
                </c:pt>
                <c:pt idx="3">
                  <c:v>38.840000000000003</c:v>
                </c:pt>
                <c:pt idx="4">
                  <c:v>40.409999999999997</c:v>
                </c:pt>
              </c:numCache>
            </c:numRef>
          </c:val>
        </c:ser>
        <c:dLbls>
          <c:showLegendKey val="0"/>
          <c:showVal val="0"/>
          <c:showCatName val="0"/>
          <c:showSerName val="0"/>
          <c:showPercent val="0"/>
          <c:showBubbleSize val="0"/>
        </c:dLbls>
        <c:gapWidth val="150"/>
        <c:axId val="101675008"/>
        <c:axId val="101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1675008"/>
        <c:axId val="101676928"/>
      </c:lineChart>
      <c:dateAx>
        <c:axId val="101675008"/>
        <c:scaling>
          <c:orientation val="minMax"/>
        </c:scaling>
        <c:delete val="1"/>
        <c:axPos val="b"/>
        <c:numFmt formatCode="ge" sourceLinked="1"/>
        <c:majorTickMark val="none"/>
        <c:minorTickMark val="none"/>
        <c:tickLblPos val="none"/>
        <c:crossAx val="101676928"/>
        <c:crosses val="autoZero"/>
        <c:auto val="1"/>
        <c:lblOffset val="100"/>
        <c:baseTimeUnit val="years"/>
      </c:dateAx>
      <c:valAx>
        <c:axId val="101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1446.09</c:v>
                </c:pt>
                <c:pt idx="1">
                  <c:v>1058.1600000000001</c:v>
                </c:pt>
                <c:pt idx="2">
                  <c:v>846.46</c:v>
                </c:pt>
                <c:pt idx="3">
                  <c:v>815.77</c:v>
                </c:pt>
                <c:pt idx="4">
                  <c:v>424.94</c:v>
                </c:pt>
              </c:numCache>
            </c:numRef>
          </c:val>
        </c:ser>
        <c:dLbls>
          <c:showLegendKey val="0"/>
          <c:showVal val="0"/>
          <c:showCatName val="0"/>
          <c:showSerName val="0"/>
          <c:showPercent val="0"/>
          <c:showBubbleSize val="0"/>
        </c:dLbls>
        <c:gapWidth val="150"/>
        <c:axId val="101698560"/>
        <c:axId val="1017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1698560"/>
        <c:axId val="101700736"/>
      </c:lineChart>
      <c:dateAx>
        <c:axId val="101698560"/>
        <c:scaling>
          <c:orientation val="minMax"/>
        </c:scaling>
        <c:delete val="1"/>
        <c:axPos val="b"/>
        <c:numFmt formatCode="ge" sourceLinked="1"/>
        <c:majorTickMark val="none"/>
        <c:minorTickMark val="none"/>
        <c:tickLblPos val="none"/>
        <c:crossAx val="101700736"/>
        <c:crosses val="autoZero"/>
        <c:auto val="1"/>
        <c:lblOffset val="100"/>
        <c:baseTimeUnit val="years"/>
      </c:dateAx>
      <c:valAx>
        <c:axId val="1017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ニセコ町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5056</v>
      </c>
      <c r="AM8" s="47"/>
      <c r="AN8" s="47"/>
      <c r="AO8" s="47"/>
      <c r="AP8" s="47"/>
      <c r="AQ8" s="47"/>
      <c r="AR8" s="47"/>
      <c r="AS8" s="47"/>
      <c r="AT8" s="43">
        <f>データ!S6</f>
        <v>197.13</v>
      </c>
      <c r="AU8" s="43"/>
      <c r="AV8" s="43"/>
      <c r="AW8" s="43"/>
      <c r="AX8" s="43"/>
      <c r="AY8" s="43"/>
      <c r="AZ8" s="43"/>
      <c r="BA8" s="43"/>
      <c r="BB8" s="43">
        <f>データ!T6</f>
        <v>25.65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0.64</v>
      </c>
      <c r="Q10" s="43"/>
      <c r="R10" s="43"/>
      <c r="S10" s="43"/>
      <c r="T10" s="43"/>
      <c r="U10" s="43"/>
      <c r="V10" s="43"/>
      <c r="W10" s="43">
        <f>データ!P6</f>
        <v>90.25</v>
      </c>
      <c r="X10" s="43"/>
      <c r="Y10" s="43"/>
      <c r="Z10" s="43"/>
      <c r="AA10" s="43"/>
      <c r="AB10" s="43"/>
      <c r="AC10" s="43"/>
      <c r="AD10" s="47">
        <f>データ!Q6</f>
        <v>3170</v>
      </c>
      <c r="AE10" s="47"/>
      <c r="AF10" s="47"/>
      <c r="AG10" s="47"/>
      <c r="AH10" s="47"/>
      <c r="AI10" s="47"/>
      <c r="AJ10" s="47"/>
      <c r="AK10" s="2"/>
      <c r="AL10" s="47">
        <f>データ!U6</f>
        <v>31</v>
      </c>
      <c r="AM10" s="47"/>
      <c r="AN10" s="47"/>
      <c r="AO10" s="47"/>
      <c r="AP10" s="47"/>
      <c r="AQ10" s="47"/>
      <c r="AR10" s="47"/>
      <c r="AS10" s="47"/>
      <c r="AT10" s="43">
        <f>データ!V6</f>
        <v>0.05</v>
      </c>
      <c r="AU10" s="43"/>
      <c r="AV10" s="43"/>
      <c r="AW10" s="43"/>
      <c r="AX10" s="43"/>
      <c r="AY10" s="43"/>
      <c r="AZ10" s="43"/>
      <c r="BA10" s="43"/>
      <c r="BB10" s="43">
        <f>データ!W6</f>
        <v>620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13951</v>
      </c>
      <c r="D6" s="31">
        <f t="shared" si="3"/>
        <v>47</v>
      </c>
      <c r="E6" s="31">
        <f t="shared" si="3"/>
        <v>17</v>
      </c>
      <c r="F6" s="31">
        <f t="shared" si="3"/>
        <v>5</v>
      </c>
      <c r="G6" s="31">
        <f t="shared" si="3"/>
        <v>0</v>
      </c>
      <c r="H6" s="31" t="str">
        <f t="shared" si="3"/>
        <v>北海道　ニセコ町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0.64</v>
      </c>
      <c r="P6" s="32">
        <f t="shared" si="3"/>
        <v>90.25</v>
      </c>
      <c r="Q6" s="32">
        <f t="shared" si="3"/>
        <v>3170</v>
      </c>
      <c r="R6" s="32">
        <f t="shared" si="3"/>
        <v>5056</v>
      </c>
      <c r="S6" s="32">
        <f t="shared" si="3"/>
        <v>197.13</v>
      </c>
      <c r="T6" s="32">
        <f t="shared" si="3"/>
        <v>25.65</v>
      </c>
      <c r="U6" s="32">
        <f t="shared" si="3"/>
        <v>31</v>
      </c>
      <c r="V6" s="32">
        <f t="shared" si="3"/>
        <v>0.05</v>
      </c>
      <c r="W6" s="32">
        <f t="shared" si="3"/>
        <v>620</v>
      </c>
      <c r="X6" s="33">
        <f>IF(X7="",NA(),X7)</f>
        <v>99.11</v>
      </c>
      <c r="Y6" s="33">
        <f t="shared" ref="Y6:AG6" si="4">IF(Y7="",NA(),Y7)</f>
        <v>100.08</v>
      </c>
      <c r="Z6" s="33">
        <f t="shared" si="4"/>
        <v>91.21</v>
      </c>
      <c r="AA6" s="33">
        <f t="shared" si="4"/>
        <v>90.93</v>
      </c>
      <c r="AB6" s="33">
        <f t="shared" si="4"/>
        <v>84.49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24.32</v>
      </c>
      <c r="BQ6" s="33">
        <f t="shared" ref="BQ6:BY6" si="8">IF(BQ7="",NA(),BQ7)</f>
        <v>32.78</v>
      </c>
      <c r="BR6" s="33">
        <f t="shared" si="8"/>
        <v>38.659999999999997</v>
      </c>
      <c r="BS6" s="33">
        <f t="shared" si="8"/>
        <v>38.840000000000003</v>
      </c>
      <c r="BT6" s="33">
        <f t="shared" si="8"/>
        <v>40.409999999999997</v>
      </c>
      <c r="BU6" s="33">
        <f t="shared" si="8"/>
        <v>42.13</v>
      </c>
      <c r="BV6" s="33">
        <f t="shared" si="8"/>
        <v>42.48</v>
      </c>
      <c r="BW6" s="33">
        <f t="shared" si="8"/>
        <v>41.04</v>
      </c>
      <c r="BX6" s="33">
        <f t="shared" si="8"/>
        <v>41.08</v>
      </c>
      <c r="BY6" s="33">
        <f t="shared" si="8"/>
        <v>41.34</v>
      </c>
      <c r="BZ6" s="32" t="str">
        <f>IF(BZ7="","",IF(BZ7="-","【-】","【"&amp;SUBSTITUTE(TEXT(BZ7,"#,##0.00"),"-","△")&amp;"】"))</f>
        <v>【52.78】</v>
      </c>
      <c r="CA6" s="33">
        <f>IF(CA7="",NA(),CA7)</f>
        <v>1446.09</v>
      </c>
      <c r="CB6" s="33">
        <f t="shared" ref="CB6:CJ6" si="9">IF(CB7="",NA(),CB7)</f>
        <v>1058.1600000000001</v>
      </c>
      <c r="CC6" s="33">
        <f t="shared" si="9"/>
        <v>846.46</v>
      </c>
      <c r="CD6" s="33">
        <f t="shared" si="9"/>
        <v>815.77</v>
      </c>
      <c r="CE6" s="33">
        <f t="shared" si="9"/>
        <v>424.94</v>
      </c>
      <c r="CF6" s="33">
        <f t="shared" si="9"/>
        <v>348.41</v>
      </c>
      <c r="CG6" s="33">
        <f t="shared" si="9"/>
        <v>343.8</v>
      </c>
      <c r="CH6" s="33">
        <f t="shared" si="9"/>
        <v>357.08</v>
      </c>
      <c r="CI6" s="33">
        <f t="shared" si="9"/>
        <v>378.08</v>
      </c>
      <c r="CJ6" s="33">
        <f t="shared" si="9"/>
        <v>357.49</v>
      </c>
      <c r="CK6" s="32" t="str">
        <f>IF(CK7="","",IF(CK7="-","【-】","【"&amp;SUBSTITUTE(TEXT(CK7,"#,##0.00"),"-","△")&amp;"】"))</f>
        <v>【289.81】</v>
      </c>
      <c r="CL6" s="33" t="str">
        <f>IF(CL7="",NA(),CL7)</f>
        <v>-</v>
      </c>
      <c r="CM6" s="33" t="str">
        <f t="shared" ref="CM6:CU6" si="10">IF(CM7="",NA(),CM7)</f>
        <v>-</v>
      </c>
      <c r="CN6" s="33" t="str">
        <f t="shared" si="10"/>
        <v>-</v>
      </c>
      <c r="CO6" s="33" t="str">
        <f t="shared" si="10"/>
        <v>-</v>
      </c>
      <c r="CP6" s="33" t="str">
        <f t="shared" si="10"/>
        <v>-</v>
      </c>
      <c r="CQ6" s="33">
        <f t="shared" si="10"/>
        <v>46.85</v>
      </c>
      <c r="CR6" s="33">
        <f t="shared" si="10"/>
        <v>46.06</v>
      </c>
      <c r="CS6" s="33">
        <f t="shared" si="10"/>
        <v>45.95</v>
      </c>
      <c r="CT6" s="33">
        <f t="shared" si="10"/>
        <v>44.69</v>
      </c>
      <c r="CU6" s="33">
        <f t="shared" si="10"/>
        <v>44.69</v>
      </c>
      <c r="CV6" s="32" t="str">
        <f>IF(CV7="","",IF(CV7="-","【-】","【"&amp;SUBSTITUTE(TEXT(CV7,"#,##0.00"),"-","△")&amp;"】"))</f>
        <v>【52.74】</v>
      </c>
      <c r="CW6" s="33">
        <f>IF(CW7="",NA(),CW7)</f>
        <v>87.5</v>
      </c>
      <c r="CX6" s="33">
        <f t="shared" ref="CX6:DF6" si="11">IF(CX7="",NA(),CX7)</f>
        <v>86.11</v>
      </c>
      <c r="CY6" s="33">
        <f t="shared" si="11"/>
        <v>83.33</v>
      </c>
      <c r="CZ6" s="33">
        <f t="shared" si="11"/>
        <v>84.85</v>
      </c>
      <c r="DA6" s="33">
        <f t="shared" si="11"/>
        <v>83.87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13951</v>
      </c>
      <c r="D7" s="35">
        <v>47</v>
      </c>
      <c r="E7" s="35">
        <v>17</v>
      </c>
      <c r="F7" s="35">
        <v>5</v>
      </c>
      <c r="G7" s="35">
        <v>0</v>
      </c>
      <c r="H7" s="35" t="s">
        <v>96</v>
      </c>
      <c r="I7" s="35" t="s">
        <v>97</v>
      </c>
      <c r="J7" s="35" t="s">
        <v>98</v>
      </c>
      <c r="K7" s="35" t="s">
        <v>99</v>
      </c>
      <c r="L7" s="35" t="s">
        <v>100</v>
      </c>
      <c r="M7" s="36" t="s">
        <v>101</v>
      </c>
      <c r="N7" s="36" t="s">
        <v>102</v>
      </c>
      <c r="O7" s="36">
        <v>0.64</v>
      </c>
      <c r="P7" s="36">
        <v>90.25</v>
      </c>
      <c r="Q7" s="36">
        <v>3170</v>
      </c>
      <c r="R7" s="36">
        <v>5056</v>
      </c>
      <c r="S7" s="36">
        <v>197.13</v>
      </c>
      <c r="T7" s="36">
        <v>25.65</v>
      </c>
      <c r="U7" s="36">
        <v>31</v>
      </c>
      <c r="V7" s="36">
        <v>0.05</v>
      </c>
      <c r="W7" s="36">
        <v>620</v>
      </c>
      <c r="X7" s="36">
        <v>99.11</v>
      </c>
      <c r="Y7" s="36">
        <v>100.08</v>
      </c>
      <c r="Z7" s="36">
        <v>91.21</v>
      </c>
      <c r="AA7" s="36">
        <v>90.93</v>
      </c>
      <c r="AB7" s="36">
        <v>84.49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24.32</v>
      </c>
      <c r="BQ7" s="36">
        <v>32.78</v>
      </c>
      <c r="BR7" s="36">
        <v>38.659999999999997</v>
      </c>
      <c r="BS7" s="36">
        <v>38.840000000000003</v>
      </c>
      <c r="BT7" s="36">
        <v>40.409999999999997</v>
      </c>
      <c r="BU7" s="36">
        <v>42.13</v>
      </c>
      <c r="BV7" s="36">
        <v>42.48</v>
      </c>
      <c r="BW7" s="36">
        <v>41.04</v>
      </c>
      <c r="BX7" s="36">
        <v>41.08</v>
      </c>
      <c r="BY7" s="36">
        <v>41.34</v>
      </c>
      <c r="BZ7" s="36">
        <v>52.78</v>
      </c>
      <c r="CA7" s="36">
        <v>1446.09</v>
      </c>
      <c r="CB7" s="36">
        <v>1058.1600000000001</v>
      </c>
      <c r="CC7" s="36">
        <v>846.46</v>
      </c>
      <c r="CD7" s="36">
        <v>815.77</v>
      </c>
      <c r="CE7" s="36">
        <v>424.94</v>
      </c>
      <c r="CF7" s="36">
        <v>348.41</v>
      </c>
      <c r="CG7" s="36">
        <v>343.8</v>
      </c>
      <c r="CH7" s="36">
        <v>357.08</v>
      </c>
      <c r="CI7" s="36">
        <v>378.08</v>
      </c>
      <c r="CJ7" s="36">
        <v>357.49</v>
      </c>
      <c r="CK7" s="36">
        <v>289.81</v>
      </c>
      <c r="CL7" s="36" t="s">
        <v>101</v>
      </c>
      <c r="CM7" s="36" t="s">
        <v>101</v>
      </c>
      <c r="CN7" s="36" t="s">
        <v>101</v>
      </c>
      <c r="CO7" s="36" t="s">
        <v>101</v>
      </c>
      <c r="CP7" s="36" t="s">
        <v>101</v>
      </c>
      <c r="CQ7" s="36">
        <v>46.85</v>
      </c>
      <c r="CR7" s="36">
        <v>46.06</v>
      </c>
      <c r="CS7" s="36">
        <v>45.95</v>
      </c>
      <c r="CT7" s="36">
        <v>44.69</v>
      </c>
      <c r="CU7" s="36">
        <v>44.69</v>
      </c>
      <c r="CV7" s="36">
        <v>52.74</v>
      </c>
      <c r="CW7" s="36">
        <v>87.5</v>
      </c>
      <c r="CX7" s="36">
        <v>86.11</v>
      </c>
      <c r="CY7" s="36">
        <v>83.33</v>
      </c>
      <c r="CZ7" s="36">
        <v>84.85</v>
      </c>
      <c r="DA7" s="36">
        <v>83.87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川埜 満寿夫</cp:lastModifiedBy>
  <dcterms:created xsi:type="dcterms:W3CDTF">2017-02-08T03:05:29Z</dcterms:created>
  <dcterms:modified xsi:type="dcterms:W3CDTF">2017-02-24T04:23:29Z</dcterms:modified>
  <cp:category/>
</cp:coreProperties>
</file>