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lEm+yreB9SRxUYU38YnbNQlOEUaqo9y93Hi9gi0ho+NES7Y80zaNOZwKoORKwhIP6gBHNfBLrP+LqGBsjP6/sQ==" workbookSaltValue="URuLJ+bplSXl/fY11amRCA=="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<sst xmlns="http://schemas.openxmlformats.org/spreadsheetml/2006/main" count="245" uniqueCount="125">
  <si>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</si>
  <si>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</si>
  <si>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</si>
  <si>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</si>
  <si>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</si>
  <si>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</si>
  <si>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</si>
  <si>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</si>
  <si>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</si>
  <si>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</si>
  <si>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</si>
  <si>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</si>
  <si>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</si>
  <si>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</si>
  <si>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</si>
  <si>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</si>
  <si>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</si>
  <si>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</si>
  <si>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</si>
  <si>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</si>
  <si>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</si>
  <si>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</si>
  <si>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</si>
  <si>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</si>
  <si>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</si>
  <si>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</si>
  <si>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</si>
  <si>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</si>
  <si>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</si>
  <si>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</si>
  <si>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</si>
  <si>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</si>
  <si>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</si>
  <si>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</si>
  <si>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</si>
  <si>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</si>
  <si>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</si>
  <si>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</si>
  <si>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</si>
  <si>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</si>
  <si>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</si>
  <si>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</si>
  <si>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</si>
  <si>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</si>
  <si>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</si>
  <si>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</si>
  <si>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</si>
  <si>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</si>
  <si>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</si>
  <si>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</si>
  <si>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</si>
  <si>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</si>
  <si>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</si>
  <si>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</si>
  <si>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</si>
  <si>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</si>
  <si>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</si>
  <si>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</si>
  <si>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</si>
  <si>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</si>
  <si>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</si>
  <si>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</si>
  <si>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</si>
  <si>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</si>
  <si>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</si>
  <si>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</si>
  <si>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</si>
  <si>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</si>
  <si>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</si>
  <si>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</si>
  <si>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</si>
  <si>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</si>
  <si>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</si>
  <si>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</si>
  <si>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</si>
  <si>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</si>
  <si>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</si>
  <si>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</si>
  <si>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</si>
  <si>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</si>
  <si>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</si>
  <si>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</si>
  <si>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</si>
  <si>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</si>
  <si>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</si>
  <si>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</si>
  <si>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</si>
  <si>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</si>
  <si>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</si>
  <si>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</si>
  <si>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</si>
  <si>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</si>
  <si>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</si>
  <si>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</si>
  <si>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</si>
  <si>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</si>
  <si>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</si>
  <si>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</si>
  <si>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</si>
  <si>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</si>
  <si>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</si>
  <si>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</si>
  <si>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</si>
  <si>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</si>
  <si>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</si>
  <si>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</si>
  <si>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</si>
  <si>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</si>
  <si>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</si>
  <si>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ニセコ町</t>
  </si>
  <si>
    <t>法非適用</t>
  </si>
  <si>
    <t>下水道事業</t>
  </si>
  <si>
    <t>農業集落排水</t>
  </si>
  <si>
    <t>F3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</si>
  <si>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</si>
  <si>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</si>
  <si>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</si>
  <si>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</si>
  <si>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</si>
  <si>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</si>
  <si>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</si>
  <si>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</si>
  <si>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本事業については、隣接する蘭越町との広域事業として実施している。
　本町分については、末端管渠の一部分のみとなっており、処理場は持たず、蘭越町管渠に接続している方法となっている。
　このため、本町分のみを切り取ってみると事業規模が極めて小さくなるため、数値の変動も大きく、類似比較等（汚水処理原価等）では留意する必要がある。</t>
    <phoneticPr fontId="4"/>
  </si>
  <si>
    <t>　供用開始してから１０年以上経過しているが、管渠更新について当面問題ないと考えている。引き続き、管渠清掃やマンホール補修など適正な維持管理に努めていく。
　処理場の設備更新等については、広域事業として蘭越町と連携しながら計画的に実施していく必要がある。</t>
    <phoneticPr fontId="4"/>
  </si>
  <si>
    <t>　事業としての規模、諸条件（処理区域内人口、人口密度、地理的条件）を考慮しつつ、広域事業として蘭越町と連携を図りながら、全体の経営効率化の検討を進めていく。
　また、限られた内容となるが町単独の取り組みとして更なる水洗化率向上等を進めていく。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</si>
</sst>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D9F-44BC-BE49-ED3CFBFADBEF}"/>
            </c:ext>
          </c:extLst>
        </c:ser>
        <c:dLbls>
          <c:showLegendKey val="0"/>
          <c:showVal val="0"/>
          <c:showCatName val="0"/>
          <c:showSerName val="0"/>
          <c:showPercent val="0"/>
          <c:showBubbleSize val="0"/>
        </c:dLbls>
        <c:gapWidth val="150"/>
        <c:axId val="210859904"/>
        <c:axId val="210882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0.02</c:v>
                </c:pt>
                <c:pt idx="3">
                  <c:v>0.03</c:v>
                </c:pt>
                <c:pt idx="4" formatCode="#,##0.00;&quot;△&quot;#,##0.00">
                  <c:v>0</c:v>
                </c:pt>
              </c:numCache>
            </c:numRef>
          </c:val>
          <c:smooth val="0"/>
          <c:extLst xmlns:c16r2="http://schemas.microsoft.com/office/drawing/2015/06/chart">
            <c:ext xmlns:c16="http://schemas.microsoft.com/office/drawing/2014/chart" uri="{C3380CC4-5D6E-409C-BE32-E72D297353CC}">
              <c16:uniqueId val="{00000001-2D9F-44BC-BE49-ED3CFBFADBEF}"/>
            </c:ext>
          </c:extLst>
        </c:ser>
        <c:dLbls>
          <c:showLegendKey val="0"/>
          <c:showVal val="0"/>
          <c:showCatName val="0"/>
          <c:showSerName val="0"/>
          <c:showPercent val="0"/>
          <c:showBubbleSize val="0"/>
        </c:dLbls>
        <c:marker val="1"/>
        <c:smooth val="0"/>
        <c:axId val="210859904"/>
        <c:axId val="210882944"/>
      </c:lineChart>
      <c:dateAx>
        <c:axId val="210859904"/>
        <c:scaling>
          <c:orientation val="minMax"/>
        </c:scaling>
        <c:delete val="1"/>
        <c:axPos val="b"/>
        <c:numFmt formatCode="ge" sourceLinked="1"/>
        <c:majorTickMark val="none"/>
        <c:minorTickMark val="none"/>
        <c:tickLblPos val="none"/>
        <c:crossAx val="210882944"/>
        <c:crosses val="autoZero"/>
        <c:auto val="1"/>
        <c:lblOffset val="100"/>
        <c:baseTimeUnit val="years"/>
      </c:dateAx>
      <c:valAx>
        <c:axId val="21088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85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522-4028-B62A-07618C1B59BF}"/>
            </c:ext>
          </c:extLst>
        </c:ser>
        <c:dLbls>
          <c:showLegendKey val="0"/>
          <c:showVal val="0"/>
          <c:showCatName val="0"/>
          <c:showSerName val="0"/>
          <c:showPercent val="0"/>
          <c:showBubbleSize val="0"/>
        </c:dLbls>
        <c:gapWidth val="150"/>
        <c:axId val="175077248"/>
        <c:axId val="175087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44.69</c:v>
                </c:pt>
                <c:pt idx="2">
                  <c:v>44.69</c:v>
                </c:pt>
                <c:pt idx="3">
                  <c:v>42.84</c:v>
                </c:pt>
                <c:pt idx="4">
                  <c:v>40.93</c:v>
                </c:pt>
              </c:numCache>
            </c:numRef>
          </c:val>
          <c:smooth val="0"/>
          <c:extLst xmlns:c16r2="http://schemas.microsoft.com/office/drawing/2015/06/chart">
            <c:ext xmlns:c16="http://schemas.microsoft.com/office/drawing/2014/chart" uri="{C3380CC4-5D6E-409C-BE32-E72D297353CC}">
              <c16:uniqueId val="{00000001-4522-4028-B62A-07618C1B59BF}"/>
            </c:ext>
          </c:extLst>
        </c:ser>
        <c:dLbls>
          <c:showLegendKey val="0"/>
          <c:showVal val="0"/>
          <c:showCatName val="0"/>
          <c:showSerName val="0"/>
          <c:showPercent val="0"/>
          <c:showBubbleSize val="0"/>
        </c:dLbls>
        <c:marker val="1"/>
        <c:smooth val="0"/>
        <c:axId val="175077248"/>
        <c:axId val="175087616"/>
      </c:lineChart>
      <c:dateAx>
        <c:axId val="175077248"/>
        <c:scaling>
          <c:orientation val="minMax"/>
        </c:scaling>
        <c:delete val="1"/>
        <c:axPos val="b"/>
        <c:numFmt formatCode="ge" sourceLinked="1"/>
        <c:majorTickMark val="none"/>
        <c:minorTickMark val="none"/>
        <c:tickLblPos val="none"/>
        <c:crossAx val="175087616"/>
        <c:crosses val="autoZero"/>
        <c:auto val="1"/>
        <c:lblOffset val="100"/>
        <c:baseTimeUnit val="years"/>
      </c:dateAx>
      <c:valAx>
        <c:axId val="17508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07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83.33</c:v>
                </c:pt>
                <c:pt idx="1">
                  <c:v>84.85</c:v>
                </c:pt>
                <c:pt idx="2">
                  <c:v>83.87</c:v>
                </c:pt>
                <c:pt idx="3">
                  <c:v>85.29</c:v>
                </c:pt>
                <c:pt idx="4">
                  <c:v>84.85</c:v>
                </c:pt>
              </c:numCache>
            </c:numRef>
          </c:val>
          <c:extLst xmlns:c16r2="http://schemas.microsoft.com/office/drawing/2015/06/chart">
            <c:ext xmlns:c16="http://schemas.microsoft.com/office/drawing/2014/chart" uri="{C3380CC4-5D6E-409C-BE32-E72D297353CC}">
              <c16:uniqueId val="{00000000-028E-4BFF-8424-60694562F26C}"/>
            </c:ext>
          </c:extLst>
        </c:ser>
        <c:dLbls>
          <c:showLegendKey val="0"/>
          <c:showVal val="0"/>
          <c:showCatName val="0"/>
          <c:showSerName val="0"/>
          <c:showPercent val="0"/>
          <c:showBubbleSize val="0"/>
        </c:dLbls>
        <c:gapWidth val="150"/>
        <c:axId val="175126784"/>
        <c:axId val="175149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70.59</c:v>
                </c:pt>
                <c:pt idx="2">
                  <c:v>69.67</c:v>
                </c:pt>
                <c:pt idx="3">
                  <c:v>66.3</c:v>
                </c:pt>
                <c:pt idx="4">
                  <c:v>62.73</c:v>
                </c:pt>
              </c:numCache>
            </c:numRef>
          </c:val>
          <c:smooth val="0"/>
          <c:extLst xmlns:c16r2="http://schemas.microsoft.com/office/drawing/2015/06/chart">
            <c:ext xmlns:c16="http://schemas.microsoft.com/office/drawing/2014/chart" uri="{C3380CC4-5D6E-409C-BE32-E72D297353CC}">
              <c16:uniqueId val="{00000001-028E-4BFF-8424-60694562F26C}"/>
            </c:ext>
          </c:extLst>
        </c:ser>
        <c:dLbls>
          <c:showLegendKey val="0"/>
          <c:showVal val="0"/>
          <c:showCatName val="0"/>
          <c:showSerName val="0"/>
          <c:showPercent val="0"/>
          <c:showBubbleSize val="0"/>
        </c:dLbls>
        <c:marker val="1"/>
        <c:smooth val="0"/>
        <c:axId val="175126784"/>
        <c:axId val="175149440"/>
      </c:lineChart>
      <c:dateAx>
        <c:axId val="175126784"/>
        <c:scaling>
          <c:orientation val="minMax"/>
        </c:scaling>
        <c:delete val="1"/>
        <c:axPos val="b"/>
        <c:numFmt formatCode="ge" sourceLinked="1"/>
        <c:majorTickMark val="none"/>
        <c:minorTickMark val="none"/>
        <c:tickLblPos val="none"/>
        <c:crossAx val="175149440"/>
        <c:crosses val="autoZero"/>
        <c:auto val="1"/>
        <c:lblOffset val="100"/>
        <c:baseTimeUnit val="years"/>
      </c:dateAx>
      <c:valAx>
        <c:axId val="17514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12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91.21</c:v>
                </c:pt>
                <c:pt idx="1">
                  <c:v>90.93</c:v>
                </c:pt>
                <c:pt idx="2">
                  <c:v>84.49</c:v>
                </c:pt>
                <c:pt idx="3">
                  <c:v>79.84</c:v>
                </c:pt>
                <c:pt idx="4">
                  <c:v>83.48</c:v>
                </c:pt>
              </c:numCache>
            </c:numRef>
          </c:val>
          <c:extLst xmlns:c16r2="http://schemas.microsoft.com/office/drawing/2015/06/chart">
            <c:ext xmlns:c16="http://schemas.microsoft.com/office/drawing/2014/chart" uri="{C3380CC4-5D6E-409C-BE32-E72D297353CC}">
              <c16:uniqueId val="{00000000-3C5B-4366-8534-5208FF92D6DD}"/>
            </c:ext>
          </c:extLst>
        </c:ser>
        <c:dLbls>
          <c:showLegendKey val="0"/>
          <c:showVal val="0"/>
          <c:showCatName val="0"/>
          <c:showSerName val="0"/>
          <c:showPercent val="0"/>
          <c:showBubbleSize val="0"/>
        </c:dLbls>
        <c:gapWidth val="150"/>
        <c:axId val="172170240"/>
        <c:axId val="172188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C5B-4366-8534-5208FF92D6DD}"/>
            </c:ext>
          </c:extLst>
        </c:ser>
        <c:dLbls>
          <c:showLegendKey val="0"/>
          <c:showVal val="0"/>
          <c:showCatName val="0"/>
          <c:showSerName val="0"/>
          <c:showPercent val="0"/>
          <c:showBubbleSize val="0"/>
        </c:dLbls>
        <c:marker val="1"/>
        <c:smooth val="0"/>
        <c:axId val="172170240"/>
        <c:axId val="172188800"/>
      </c:lineChart>
      <c:dateAx>
        <c:axId val="172170240"/>
        <c:scaling>
          <c:orientation val="minMax"/>
        </c:scaling>
        <c:delete val="1"/>
        <c:axPos val="b"/>
        <c:numFmt formatCode="ge" sourceLinked="1"/>
        <c:majorTickMark val="none"/>
        <c:minorTickMark val="none"/>
        <c:tickLblPos val="none"/>
        <c:crossAx val="172188800"/>
        <c:crosses val="autoZero"/>
        <c:auto val="1"/>
        <c:lblOffset val="100"/>
        <c:baseTimeUnit val="years"/>
      </c:dateAx>
      <c:valAx>
        <c:axId val="17218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17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0EE-410E-91EF-C993D6D21CE0}"/>
            </c:ext>
          </c:extLst>
        </c:ser>
        <c:dLbls>
          <c:showLegendKey val="0"/>
          <c:showVal val="0"/>
          <c:showCatName val="0"/>
          <c:showSerName val="0"/>
          <c:showPercent val="0"/>
          <c:showBubbleSize val="0"/>
        </c:dLbls>
        <c:gapWidth val="150"/>
        <c:axId val="172231680"/>
        <c:axId val="17340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0EE-410E-91EF-C993D6D21CE0}"/>
            </c:ext>
          </c:extLst>
        </c:ser>
        <c:dLbls>
          <c:showLegendKey val="0"/>
          <c:showVal val="0"/>
          <c:showCatName val="0"/>
          <c:showSerName val="0"/>
          <c:showPercent val="0"/>
          <c:showBubbleSize val="0"/>
        </c:dLbls>
        <c:marker val="1"/>
        <c:smooth val="0"/>
        <c:axId val="172231680"/>
        <c:axId val="173409408"/>
      </c:lineChart>
      <c:dateAx>
        <c:axId val="172231680"/>
        <c:scaling>
          <c:orientation val="minMax"/>
        </c:scaling>
        <c:delete val="1"/>
        <c:axPos val="b"/>
        <c:numFmt formatCode="ge" sourceLinked="1"/>
        <c:majorTickMark val="none"/>
        <c:minorTickMark val="none"/>
        <c:tickLblPos val="none"/>
        <c:crossAx val="173409408"/>
        <c:crosses val="autoZero"/>
        <c:auto val="1"/>
        <c:lblOffset val="100"/>
        <c:baseTimeUnit val="years"/>
      </c:dateAx>
      <c:valAx>
        <c:axId val="17340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23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677-452A-BDBB-B23F06C688B7}"/>
            </c:ext>
          </c:extLst>
        </c:ser>
        <c:dLbls>
          <c:showLegendKey val="0"/>
          <c:showVal val="0"/>
          <c:showCatName val="0"/>
          <c:showSerName val="0"/>
          <c:showPercent val="0"/>
          <c:showBubbleSize val="0"/>
        </c:dLbls>
        <c:gapWidth val="150"/>
        <c:axId val="173444480"/>
        <c:axId val="17354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677-452A-BDBB-B23F06C688B7}"/>
            </c:ext>
          </c:extLst>
        </c:ser>
        <c:dLbls>
          <c:showLegendKey val="0"/>
          <c:showVal val="0"/>
          <c:showCatName val="0"/>
          <c:showSerName val="0"/>
          <c:showPercent val="0"/>
          <c:showBubbleSize val="0"/>
        </c:dLbls>
        <c:marker val="1"/>
        <c:smooth val="0"/>
        <c:axId val="173444480"/>
        <c:axId val="173544960"/>
      </c:lineChart>
      <c:dateAx>
        <c:axId val="173444480"/>
        <c:scaling>
          <c:orientation val="minMax"/>
        </c:scaling>
        <c:delete val="1"/>
        <c:axPos val="b"/>
        <c:numFmt formatCode="ge" sourceLinked="1"/>
        <c:majorTickMark val="none"/>
        <c:minorTickMark val="none"/>
        <c:tickLblPos val="none"/>
        <c:crossAx val="173544960"/>
        <c:crosses val="autoZero"/>
        <c:auto val="1"/>
        <c:lblOffset val="100"/>
        <c:baseTimeUnit val="years"/>
      </c:dateAx>
      <c:valAx>
        <c:axId val="17354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44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573-4B3B-88B4-81E26DCA15EE}"/>
            </c:ext>
          </c:extLst>
        </c:ser>
        <c:dLbls>
          <c:showLegendKey val="0"/>
          <c:showVal val="0"/>
          <c:showCatName val="0"/>
          <c:showSerName val="0"/>
          <c:showPercent val="0"/>
          <c:showBubbleSize val="0"/>
        </c:dLbls>
        <c:gapWidth val="150"/>
        <c:axId val="173674496"/>
        <c:axId val="17367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573-4B3B-88B4-81E26DCA15EE}"/>
            </c:ext>
          </c:extLst>
        </c:ser>
        <c:dLbls>
          <c:showLegendKey val="0"/>
          <c:showVal val="0"/>
          <c:showCatName val="0"/>
          <c:showSerName val="0"/>
          <c:showPercent val="0"/>
          <c:showBubbleSize val="0"/>
        </c:dLbls>
        <c:marker val="1"/>
        <c:smooth val="0"/>
        <c:axId val="173674496"/>
        <c:axId val="173676416"/>
      </c:lineChart>
      <c:dateAx>
        <c:axId val="173674496"/>
        <c:scaling>
          <c:orientation val="minMax"/>
        </c:scaling>
        <c:delete val="1"/>
        <c:axPos val="b"/>
        <c:numFmt formatCode="ge" sourceLinked="1"/>
        <c:majorTickMark val="none"/>
        <c:minorTickMark val="none"/>
        <c:tickLblPos val="none"/>
        <c:crossAx val="173676416"/>
        <c:crosses val="autoZero"/>
        <c:auto val="1"/>
        <c:lblOffset val="100"/>
        <c:baseTimeUnit val="years"/>
      </c:dateAx>
      <c:valAx>
        <c:axId val="17367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67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7AF-456B-8232-FFD77C1A2C68}"/>
            </c:ext>
          </c:extLst>
        </c:ser>
        <c:dLbls>
          <c:showLegendKey val="0"/>
          <c:showVal val="0"/>
          <c:showCatName val="0"/>
          <c:showSerName val="0"/>
          <c:showPercent val="0"/>
          <c:showBubbleSize val="0"/>
        </c:dLbls>
        <c:gapWidth val="150"/>
        <c:axId val="174207360"/>
        <c:axId val="17420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7AF-456B-8232-FFD77C1A2C68}"/>
            </c:ext>
          </c:extLst>
        </c:ser>
        <c:dLbls>
          <c:showLegendKey val="0"/>
          <c:showVal val="0"/>
          <c:showCatName val="0"/>
          <c:showSerName val="0"/>
          <c:showPercent val="0"/>
          <c:showBubbleSize val="0"/>
        </c:dLbls>
        <c:marker val="1"/>
        <c:smooth val="0"/>
        <c:axId val="174207360"/>
        <c:axId val="174209280"/>
      </c:lineChart>
      <c:dateAx>
        <c:axId val="174207360"/>
        <c:scaling>
          <c:orientation val="minMax"/>
        </c:scaling>
        <c:delete val="1"/>
        <c:axPos val="b"/>
        <c:numFmt formatCode="ge" sourceLinked="1"/>
        <c:majorTickMark val="none"/>
        <c:minorTickMark val="none"/>
        <c:tickLblPos val="none"/>
        <c:crossAx val="174209280"/>
        <c:crosses val="autoZero"/>
        <c:auto val="1"/>
        <c:lblOffset val="100"/>
        <c:baseTimeUnit val="years"/>
      </c:dateAx>
      <c:valAx>
        <c:axId val="17420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20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CCA-4E2F-A15D-79BFBEF19C6C}"/>
            </c:ext>
          </c:extLst>
        </c:ser>
        <c:dLbls>
          <c:showLegendKey val="0"/>
          <c:showVal val="0"/>
          <c:showCatName val="0"/>
          <c:showSerName val="0"/>
          <c:showPercent val="0"/>
          <c:showBubbleSize val="0"/>
        </c:dLbls>
        <c:gapWidth val="150"/>
        <c:axId val="174273280"/>
        <c:axId val="174275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1161.05</c:v>
                </c:pt>
                <c:pt idx="2">
                  <c:v>979.89</c:v>
                </c:pt>
                <c:pt idx="3">
                  <c:v>1051.43</c:v>
                </c:pt>
                <c:pt idx="4">
                  <c:v>982.29</c:v>
                </c:pt>
              </c:numCache>
            </c:numRef>
          </c:val>
          <c:smooth val="0"/>
          <c:extLst xmlns:c16r2="http://schemas.microsoft.com/office/drawing/2015/06/chart">
            <c:ext xmlns:c16="http://schemas.microsoft.com/office/drawing/2014/chart" uri="{C3380CC4-5D6E-409C-BE32-E72D297353CC}">
              <c16:uniqueId val="{00000001-3CCA-4E2F-A15D-79BFBEF19C6C}"/>
            </c:ext>
          </c:extLst>
        </c:ser>
        <c:dLbls>
          <c:showLegendKey val="0"/>
          <c:showVal val="0"/>
          <c:showCatName val="0"/>
          <c:showSerName val="0"/>
          <c:showPercent val="0"/>
          <c:showBubbleSize val="0"/>
        </c:dLbls>
        <c:marker val="1"/>
        <c:smooth val="0"/>
        <c:axId val="174273280"/>
        <c:axId val="174275200"/>
      </c:lineChart>
      <c:dateAx>
        <c:axId val="174273280"/>
        <c:scaling>
          <c:orientation val="minMax"/>
        </c:scaling>
        <c:delete val="1"/>
        <c:axPos val="b"/>
        <c:numFmt formatCode="ge" sourceLinked="1"/>
        <c:majorTickMark val="none"/>
        <c:minorTickMark val="none"/>
        <c:tickLblPos val="none"/>
        <c:crossAx val="174275200"/>
        <c:crosses val="autoZero"/>
        <c:auto val="1"/>
        <c:lblOffset val="100"/>
        <c:baseTimeUnit val="years"/>
      </c:dateAx>
      <c:valAx>
        <c:axId val="17427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27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38.659999999999997</c:v>
                </c:pt>
                <c:pt idx="1">
                  <c:v>38.840000000000003</c:v>
                </c:pt>
                <c:pt idx="2">
                  <c:v>40.409999999999997</c:v>
                </c:pt>
                <c:pt idx="3">
                  <c:v>32.590000000000003</c:v>
                </c:pt>
                <c:pt idx="4">
                  <c:v>38.28</c:v>
                </c:pt>
              </c:numCache>
            </c:numRef>
          </c:val>
          <c:extLst xmlns:c16r2="http://schemas.microsoft.com/office/drawing/2015/06/chart">
            <c:ext xmlns:c16="http://schemas.microsoft.com/office/drawing/2014/chart" uri="{C3380CC4-5D6E-409C-BE32-E72D297353CC}">
              <c16:uniqueId val="{00000000-357A-4381-9EF6-F9019C8386DE}"/>
            </c:ext>
          </c:extLst>
        </c:ser>
        <c:dLbls>
          <c:showLegendKey val="0"/>
          <c:showVal val="0"/>
          <c:showCatName val="0"/>
          <c:showSerName val="0"/>
          <c:showPercent val="0"/>
          <c:showBubbleSize val="0"/>
        </c:dLbls>
        <c:gapWidth val="150"/>
        <c:axId val="174351488"/>
        <c:axId val="174353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41.08</c:v>
                </c:pt>
                <c:pt idx="2">
                  <c:v>41.34</c:v>
                </c:pt>
                <c:pt idx="3">
                  <c:v>40.06</c:v>
                </c:pt>
                <c:pt idx="4">
                  <c:v>41.25</c:v>
                </c:pt>
              </c:numCache>
            </c:numRef>
          </c:val>
          <c:smooth val="0"/>
          <c:extLst xmlns:c16r2="http://schemas.microsoft.com/office/drawing/2015/06/chart">
            <c:ext xmlns:c16="http://schemas.microsoft.com/office/drawing/2014/chart" uri="{C3380CC4-5D6E-409C-BE32-E72D297353CC}">
              <c16:uniqueId val="{00000001-357A-4381-9EF6-F9019C8386DE}"/>
            </c:ext>
          </c:extLst>
        </c:ser>
        <c:dLbls>
          <c:showLegendKey val="0"/>
          <c:showVal val="0"/>
          <c:showCatName val="0"/>
          <c:showSerName val="0"/>
          <c:showPercent val="0"/>
          <c:showBubbleSize val="0"/>
        </c:dLbls>
        <c:marker val="1"/>
        <c:smooth val="0"/>
        <c:axId val="174351488"/>
        <c:axId val="174353408"/>
      </c:lineChart>
      <c:dateAx>
        <c:axId val="174351488"/>
        <c:scaling>
          <c:orientation val="minMax"/>
        </c:scaling>
        <c:delete val="1"/>
        <c:axPos val="b"/>
        <c:numFmt formatCode="ge" sourceLinked="1"/>
        <c:majorTickMark val="none"/>
        <c:minorTickMark val="none"/>
        <c:tickLblPos val="none"/>
        <c:crossAx val="174353408"/>
        <c:crosses val="autoZero"/>
        <c:auto val="1"/>
        <c:lblOffset val="100"/>
        <c:baseTimeUnit val="years"/>
      </c:dateAx>
      <c:valAx>
        <c:axId val="17435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35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846.46</c:v>
                </c:pt>
                <c:pt idx="1">
                  <c:v>815.77</c:v>
                </c:pt>
                <c:pt idx="2">
                  <c:v>424.94</c:v>
                </c:pt>
                <c:pt idx="3">
                  <c:v>543.75</c:v>
                </c:pt>
                <c:pt idx="4">
                  <c:v>465.64</c:v>
                </c:pt>
              </c:numCache>
            </c:numRef>
          </c:val>
          <c:extLst xmlns:c16r2="http://schemas.microsoft.com/office/drawing/2015/06/chart">
            <c:ext xmlns:c16="http://schemas.microsoft.com/office/drawing/2014/chart" uri="{C3380CC4-5D6E-409C-BE32-E72D297353CC}">
              <c16:uniqueId val="{00000000-C4D9-4107-99DB-F40F7652A5BA}"/>
            </c:ext>
          </c:extLst>
        </c:ser>
        <c:dLbls>
          <c:showLegendKey val="0"/>
          <c:showVal val="0"/>
          <c:showCatName val="0"/>
          <c:showSerName val="0"/>
          <c:showPercent val="0"/>
          <c:showBubbleSize val="0"/>
        </c:dLbls>
        <c:gapWidth val="150"/>
        <c:axId val="175023616"/>
        <c:axId val="175025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378.08</c:v>
                </c:pt>
                <c:pt idx="2">
                  <c:v>357.49</c:v>
                </c:pt>
                <c:pt idx="3">
                  <c:v>355.22</c:v>
                </c:pt>
                <c:pt idx="4">
                  <c:v>334.48</c:v>
                </c:pt>
              </c:numCache>
            </c:numRef>
          </c:val>
          <c:smooth val="0"/>
          <c:extLst xmlns:c16r2="http://schemas.microsoft.com/office/drawing/2015/06/chart">
            <c:ext xmlns:c16="http://schemas.microsoft.com/office/drawing/2014/chart" uri="{C3380CC4-5D6E-409C-BE32-E72D297353CC}">
              <c16:uniqueId val="{00000001-C4D9-4107-99DB-F40F7652A5BA}"/>
            </c:ext>
          </c:extLst>
        </c:ser>
        <c:dLbls>
          <c:showLegendKey val="0"/>
          <c:showVal val="0"/>
          <c:showCatName val="0"/>
          <c:showSerName val="0"/>
          <c:showPercent val="0"/>
          <c:showBubbleSize val="0"/>
        </c:dLbls>
        <c:marker val="1"/>
        <c:smooth val="0"/>
        <c:axId val="175023616"/>
        <c:axId val="175025536"/>
      </c:lineChart>
      <c:dateAx>
        <c:axId val="175023616"/>
        <c:scaling>
          <c:orientation val="minMax"/>
        </c:scaling>
        <c:delete val="1"/>
        <c:axPos val="b"/>
        <c:numFmt formatCode="ge" sourceLinked="1"/>
        <c:majorTickMark val="none"/>
        <c:minorTickMark val="none"/>
        <c:tickLblPos val="none"/>
        <c:crossAx val="175025536"/>
        <c:crosses val="autoZero"/>
        <c:auto val="1"/>
        <c:lblOffset val="100"/>
        <c:baseTimeUnit val="years"/>
      </c:dateAx>
      <c:valAx>
        <c:axId val="17502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02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5" zoomScaleNormal="75" workbookViewId="0">
      <selection activeCell="B6" sqref="B6:AC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北海道　ニセコ町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F3</v>
      </c>
      <c r="X8" s="47"/>
      <c r="Y8" s="47"/>
      <c r="Z8" s="47"/>
      <c r="AA8" s="47"/>
      <c r="AB8" s="47"/>
      <c r="AC8" s="47"/>
      <c r="AD8" s="48" t="str">
        <f>データ!$M$6</f>
        <v>非設置</v>
      </c>
      <c r="AE8" s="48"/>
      <c r="AF8" s="48"/>
      <c r="AG8" s="48"/>
      <c r="AH8" s="48"/>
      <c r="AI8" s="48"/>
      <c r="AJ8" s="48"/>
      <c r="AK8" s="3"/>
      <c r="AL8" s="49">
        <f>データ!S6</f>
        <v>5203</v>
      </c>
      <c r="AM8" s="49"/>
      <c r="AN8" s="49"/>
      <c r="AO8" s="49"/>
      <c r="AP8" s="49"/>
      <c r="AQ8" s="49"/>
      <c r="AR8" s="49"/>
      <c r="AS8" s="49"/>
      <c r="AT8" s="44">
        <f>データ!T6</f>
        <v>197.13</v>
      </c>
      <c r="AU8" s="44"/>
      <c r="AV8" s="44"/>
      <c r="AW8" s="44"/>
      <c r="AX8" s="44"/>
      <c r="AY8" s="44"/>
      <c r="AZ8" s="44"/>
      <c r="BA8" s="44"/>
      <c r="BB8" s="44">
        <f>データ!U6</f>
        <v>26.39</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0.65</v>
      </c>
      <c r="Q10" s="44"/>
      <c r="R10" s="44"/>
      <c r="S10" s="44"/>
      <c r="T10" s="44"/>
      <c r="U10" s="44"/>
      <c r="V10" s="44"/>
      <c r="W10" s="44">
        <f>データ!Q6</f>
        <v>95.34</v>
      </c>
      <c r="X10" s="44"/>
      <c r="Y10" s="44"/>
      <c r="Z10" s="44"/>
      <c r="AA10" s="44"/>
      <c r="AB10" s="44"/>
      <c r="AC10" s="44"/>
      <c r="AD10" s="49">
        <f>データ!R6</f>
        <v>3170</v>
      </c>
      <c r="AE10" s="49"/>
      <c r="AF10" s="49"/>
      <c r="AG10" s="49"/>
      <c r="AH10" s="49"/>
      <c r="AI10" s="49"/>
      <c r="AJ10" s="49"/>
      <c r="AK10" s="2"/>
      <c r="AL10" s="49">
        <f>データ!V6</f>
        <v>33</v>
      </c>
      <c r="AM10" s="49"/>
      <c r="AN10" s="49"/>
      <c r="AO10" s="49"/>
      <c r="AP10" s="49"/>
      <c r="AQ10" s="49"/>
      <c r="AR10" s="49"/>
      <c r="AS10" s="49"/>
      <c r="AT10" s="44">
        <f>データ!W6</f>
        <v>0.04</v>
      </c>
      <c r="AU10" s="44"/>
      <c r="AV10" s="44"/>
      <c r="AW10" s="44"/>
      <c r="AX10" s="44"/>
      <c r="AY10" s="44"/>
      <c r="AZ10" s="44"/>
      <c r="BA10" s="44"/>
      <c r="BB10" s="44">
        <f>データ!X6</f>
        <v>825</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122</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55</v>
      </c>
      <c r="N86" s="25" t="s">
        <v>55</v>
      </c>
      <c r="O86" s="25" t="str">
        <f>データ!EO6</f>
        <v>【0.11】</v>
      </c>
    </row>
  </sheetData>
  <sheetProtection algorithmName="SHA-512" hashValue="pXdGTD9CgSIOeejoyC/65XYSi/0fChVumAb8FAcdDY4pjKNBm5qapiGm4wzCXdF8v2CL0kvlcKI/kHcTytRxmw==" saltValue="KuKxwvMEDbTW6IA29Dj7X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13951</v>
      </c>
      <c r="D6" s="32">
        <f t="shared" si="3"/>
        <v>47</v>
      </c>
      <c r="E6" s="32">
        <f t="shared" si="3"/>
        <v>17</v>
      </c>
      <c r="F6" s="32">
        <f t="shared" si="3"/>
        <v>5</v>
      </c>
      <c r="G6" s="32">
        <f t="shared" si="3"/>
        <v>0</v>
      </c>
      <c r="H6" s="32" t="str">
        <f t="shared" si="3"/>
        <v>北海道　ニセコ町</v>
      </c>
      <c r="I6" s="32" t="str">
        <f t="shared" si="3"/>
        <v>法非適用</v>
      </c>
      <c r="J6" s="32" t="str">
        <f t="shared" si="3"/>
        <v>下水道事業</v>
      </c>
      <c r="K6" s="32" t="str">
        <f t="shared" si="3"/>
        <v>農業集落排水</v>
      </c>
      <c r="L6" s="32" t="str">
        <f t="shared" si="3"/>
        <v>F3</v>
      </c>
      <c r="M6" s="32" t="str">
        <f t="shared" si="3"/>
        <v>非設置</v>
      </c>
      <c r="N6" s="33" t="str">
        <f t="shared" si="3"/>
        <v>-</v>
      </c>
      <c r="O6" s="33" t="str">
        <f t="shared" si="3"/>
        <v>該当数値なし</v>
      </c>
      <c r="P6" s="33">
        <f t="shared" si="3"/>
        <v>0.65</v>
      </c>
      <c r="Q6" s="33">
        <f t="shared" si="3"/>
        <v>95.34</v>
      </c>
      <c r="R6" s="33">
        <f t="shared" si="3"/>
        <v>3170</v>
      </c>
      <c r="S6" s="33">
        <f t="shared" si="3"/>
        <v>5203</v>
      </c>
      <c r="T6" s="33">
        <f t="shared" si="3"/>
        <v>197.13</v>
      </c>
      <c r="U6" s="33">
        <f t="shared" si="3"/>
        <v>26.39</v>
      </c>
      <c r="V6" s="33">
        <f t="shared" si="3"/>
        <v>33</v>
      </c>
      <c r="W6" s="33">
        <f t="shared" si="3"/>
        <v>0.04</v>
      </c>
      <c r="X6" s="33">
        <f t="shared" si="3"/>
        <v>825</v>
      </c>
      <c r="Y6" s="34">
        <f>IF(Y7="",NA(),Y7)</f>
        <v>91.21</v>
      </c>
      <c r="Z6" s="34">
        <f t="shared" ref="Z6:AH6" si="4">IF(Z7="",NA(),Z7)</f>
        <v>90.93</v>
      </c>
      <c r="AA6" s="34">
        <f t="shared" si="4"/>
        <v>84.49</v>
      </c>
      <c r="AB6" s="34">
        <f t="shared" si="4"/>
        <v>79.84</v>
      </c>
      <c r="AC6" s="34">
        <f t="shared" si="4"/>
        <v>83.48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1117.1099999999999</v>
      </c>
      <c r="BL6" s="34">
        <f t="shared" si="7"/>
        <v>1161.05</v>
      </c>
      <c r="BM6" s="34">
        <f t="shared" si="7"/>
        <v>979.89</v>
      </c>
      <c r="BN6" s="34">
        <f t="shared" si="7"/>
        <v>1051.43</v>
      </c>
      <c r="BO6" s="34">
        <f t="shared" si="7"/>
        <v>982.29</v>
      </c>
      <c r="BP6" s="33" t="str">
        <f>IF(BP7="","",IF(BP7="-","【-】","【"&amp;SUBSTITUTE(TEXT(BP7,"#,##0.00"),"-","△")&amp;"】"))</f>
        <v>【814.89】</v>
      </c>
      <c r="BQ6" s="34">
        <f>IF(BQ7="",NA(),BQ7)</f>
        <v>38.659999999999997</v>
      </c>
      <c r="BR6" s="34">
        <f t="shared" ref="BR6:BZ6" si="8">IF(BR7="",NA(),BR7)</f>
        <v>38.840000000000003</v>
      </c>
      <c r="BS6" s="34">
        <f t="shared" si="8"/>
        <v>40.409999999999997</v>
      </c>
      <c r="BT6" s="34">
        <f t="shared" si="8"/>
        <v>32.590000000000003</v>
      </c>
      <c r="BU6" s="34">
        <f t="shared" si="8"/>
        <v>38.28</v>
      </c>
      <c r="BV6" s="34">
        <f t="shared" si="8"/>
        <v>41.04</v>
      </c>
      <c r="BW6" s="34">
        <f t="shared" si="8"/>
        <v>41.08</v>
      </c>
      <c r="BX6" s="34">
        <f t="shared" si="8"/>
        <v>41.34</v>
      </c>
      <c r="BY6" s="34">
        <f t="shared" si="8"/>
        <v>40.06</v>
      </c>
      <c r="BZ6" s="34">
        <f t="shared" si="8"/>
        <v>41.25</v>
      </c>
      <c r="CA6" s="33" t="str">
        <f>IF(CA7="","",IF(CA7="-","【-】","【"&amp;SUBSTITUTE(TEXT(CA7,"#,##0.00"),"-","△")&amp;"】"))</f>
        <v>【60.64】</v>
      </c>
      <c r="CB6" s="34">
        <f>IF(CB7="",NA(),CB7)</f>
        <v>846.46</v>
      </c>
      <c r="CC6" s="34">
        <f t="shared" ref="CC6:CK6" si="9">IF(CC7="",NA(),CC7)</f>
        <v>815.77</v>
      </c>
      <c r="CD6" s="34">
        <f t="shared" si="9"/>
        <v>424.94</v>
      </c>
      <c r="CE6" s="34">
        <f t="shared" si="9"/>
        <v>543.75</v>
      </c>
      <c r="CF6" s="34">
        <f t="shared" si="9"/>
        <v>465.64</v>
      </c>
      <c r="CG6" s="34">
        <f t="shared" si="9"/>
        <v>357.08</v>
      </c>
      <c r="CH6" s="34">
        <f t="shared" si="9"/>
        <v>378.08</v>
      </c>
      <c r="CI6" s="34">
        <f t="shared" si="9"/>
        <v>357.49</v>
      </c>
      <c r="CJ6" s="34">
        <f t="shared" si="9"/>
        <v>355.22</v>
      </c>
      <c r="CK6" s="34">
        <f t="shared" si="9"/>
        <v>334.48</v>
      </c>
      <c r="CL6" s="33" t="str">
        <f>IF(CL7="","",IF(CL7="-","【-】","【"&amp;SUBSTITUTE(TEXT(CL7,"#,##0.00"),"-","△")&amp;"】"))</f>
        <v>【255.52】</v>
      </c>
      <c r="CM6" s="34" t="str">
        <f>IF(CM7="",NA(),CM7)</f>
        <v>-</v>
      </c>
      <c r="CN6" s="34" t="str">
        <f t="shared" ref="CN6:CV6" si="10">IF(CN7="",NA(),CN7)</f>
        <v>-</v>
      </c>
      <c r="CO6" s="34" t="str">
        <f t="shared" si="10"/>
        <v>-</v>
      </c>
      <c r="CP6" s="34" t="str">
        <f t="shared" si="10"/>
        <v>-</v>
      </c>
      <c r="CQ6" s="34" t="str">
        <f t="shared" si="10"/>
        <v>-</v>
      </c>
      <c r="CR6" s="34">
        <f t="shared" si="10"/>
        <v>45.95</v>
      </c>
      <c r="CS6" s="34">
        <f t="shared" si="10"/>
        <v>44.69</v>
      </c>
      <c r="CT6" s="34">
        <f t="shared" si="10"/>
        <v>44.69</v>
      </c>
      <c r="CU6" s="34">
        <f t="shared" si="10"/>
        <v>42.84</v>
      </c>
      <c r="CV6" s="34">
        <f t="shared" si="10"/>
        <v>40.93</v>
      </c>
      <c r="CW6" s="33" t="str">
        <f>IF(CW7="","",IF(CW7="-","【-】","【"&amp;SUBSTITUTE(TEXT(CW7,"#,##0.00"),"-","△")&amp;"】"))</f>
        <v>【52.49】</v>
      </c>
      <c r="CX6" s="34">
        <f>IF(CX7="",NA(),CX7)</f>
        <v>83.33</v>
      </c>
      <c r="CY6" s="34">
        <f t="shared" ref="CY6:DG6" si="11">IF(CY7="",NA(),CY7)</f>
        <v>84.85</v>
      </c>
      <c r="CZ6" s="34">
        <f t="shared" si="11"/>
        <v>83.87</v>
      </c>
      <c r="DA6" s="34">
        <f t="shared" si="11"/>
        <v>85.29</v>
      </c>
      <c r="DB6" s="34">
        <f t="shared" si="11"/>
        <v>84.85</v>
      </c>
      <c r="DC6" s="34">
        <f t="shared" si="11"/>
        <v>71.97</v>
      </c>
      <c r="DD6" s="34">
        <f t="shared" si="11"/>
        <v>70.59</v>
      </c>
      <c r="DE6" s="34">
        <f t="shared" si="11"/>
        <v>69.67</v>
      </c>
      <c r="DF6" s="34">
        <f t="shared" si="11"/>
        <v>66.3</v>
      </c>
      <c r="DG6" s="34">
        <f t="shared" si="11"/>
        <v>62.73</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0.04</v>
      </c>
      <c r="EK6" s="34">
        <f t="shared" si="14"/>
        <v>7.0000000000000007E-2</v>
      </c>
      <c r="EL6" s="34">
        <f t="shared" si="14"/>
        <v>0.02</v>
      </c>
      <c r="EM6" s="34">
        <f t="shared" si="14"/>
        <v>0.03</v>
      </c>
      <c r="EN6" s="33">
        <f t="shared" si="14"/>
        <v>0</v>
      </c>
      <c r="EO6" s="33" t="str">
        <f>IF(EO7="","",IF(EO7="-","【-】","【"&amp;SUBSTITUTE(TEXT(EO7,"#,##0.00"),"-","△")&amp;"】"))</f>
        <v>【0.11】</v>
      </c>
    </row>
    <row r="7" spans="1:145" s="35" customFormat="1" x14ac:dyDescent="0.15">
      <c r="A7" s="27"/>
      <c r="B7" s="36">
        <v>2017</v>
      </c>
      <c r="C7" s="36">
        <v>13951</v>
      </c>
      <c r="D7" s="36">
        <v>47</v>
      </c>
      <c r="E7" s="36">
        <v>17</v>
      </c>
      <c r="F7" s="36">
        <v>5</v>
      </c>
      <c r="G7" s="36">
        <v>0</v>
      </c>
      <c r="H7" s="36" t="s">
        <v>109</v>
      </c>
      <c r="I7" s="36" t="s">
        <v>110</v>
      </c>
      <c r="J7" s="36" t="s">
        <v>111</v>
      </c>
      <c r="K7" s="36" t="s">
        <v>112</v>
      </c>
      <c r="L7" s="36" t="s">
        <v>113</v>
      </c>
      <c r="M7" s="36" t="s">
        <v>114</v>
      </c>
      <c r="N7" s="37" t="s">
        <v>115</v>
      </c>
      <c r="O7" s="37" t="s">
        <v>116</v>
      </c>
      <c r="P7" s="37">
        <v>0.65</v>
      </c>
      <c r="Q7" s="37">
        <v>95.34</v>
      </c>
      <c r="R7" s="37">
        <v>3170</v>
      </c>
      <c r="S7" s="37">
        <v>5203</v>
      </c>
      <c r="T7" s="37">
        <v>197.13</v>
      </c>
      <c r="U7" s="37">
        <v>26.39</v>
      </c>
      <c r="V7" s="37">
        <v>33</v>
      </c>
      <c r="W7" s="37">
        <v>0.04</v>
      </c>
      <c r="X7" s="37">
        <v>825</v>
      </c>
      <c r="Y7" s="37">
        <v>91.21</v>
      </c>
      <c r="Z7" s="37">
        <v>90.93</v>
      </c>
      <c r="AA7" s="37">
        <v>84.49</v>
      </c>
      <c r="AB7" s="37">
        <v>79.84</v>
      </c>
      <c r="AC7" s="37">
        <v>83.48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1117.1099999999999</v>
      </c>
      <c r="BL7" s="37">
        <v>1161.05</v>
      </c>
      <c r="BM7" s="37">
        <v>979.89</v>
      </c>
      <c r="BN7" s="37">
        <v>1051.43</v>
      </c>
      <c r="BO7" s="37">
        <v>982.29</v>
      </c>
      <c r="BP7" s="37">
        <v>814.89</v>
      </c>
      <c r="BQ7" s="37">
        <v>38.659999999999997</v>
      </c>
      <c r="BR7" s="37">
        <v>38.840000000000003</v>
      </c>
      <c r="BS7" s="37">
        <v>40.409999999999997</v>
      </c>
      <c r="BT7" s="37">
        <v>32.590000000000003</v>
      </c>
      <c r="BU7" s="37">
        <v>38.28</v>
      </c>
      <c r="BV7" s="37">
        <v>41.04</v>
      </c>
      <c r="BW7" s="37">
        <v>41.08</v>
      </c>
      <c r="BX7" s="37">
        <v>41.34</v>
      </c>
      <c r="BY7" s="37">
        <v>40.06</v>
      </c>
      <c r="BZ7" s="37">
        <v>41.25</v>
      </c>
      <c r="CA7" s="37">
        <v>60.64</v>
      </c>
      <c r="CB7" s="37">
        <v>846.46</v>
      </c>
      <c r="CC7" s="37">
        <v>815.77</v>
      </c>
      <c r="CD7" s="37">
        <v>424.94</v>
      </c>
      <c r="CE7" s="37">
        <v>543.75</v>
      </c>
      <c r="CF7" s="37">
        <v>465.64</v>
      </c>
      <c r="CG7" s="37">
        <v>357.08</v>
      </c>
      <c r="CH7" s="37">
        <v>378.08</v>
      </c>
      <c r="CI7" s="37">
        <v>357.49</v>
      </c>
      <c r="CJ7" s="37">
        <v>355.22</v>
      </c>
      <c r="CK7" s="37">
        <v>334.48</v>
      </c>
      <c r="CL7" s="37">
        <v>255.52</v>
      </c>
      <c r="CM7" s="37" t="s">
        <v>115</v>
      </c>
      <c r="CN7" s="37" t="s">
        <v>115</v>
      </c>
      <c r="CO7" s="37" t="s">
        <v>115</v>
      </c>
      <c r="CP7" s="37" t="s">
        <v>115</v>
      </c>
      <c r="CQ7" s="37" t="s">
        <v>115</v>
      </c>
      <c r="CR7" s="37">
        <v>45.95</v>
      </c>
      <c r="CS7" s="37">
        <v>44.69</v>
      </c>
      <c r="CT7" s="37">
        <v>44.69</v>
      </c>
      <c r="CU7" s="37">
        <v>42.84</v>
      </c>
      <c r="CV7" s="37">
        <v>40.93</v>
      </c>
      <c r="CW7" s="37">
        <v>52.49</v>
      </c>
      <c r="CX7" s="37">
        <v>83.33</v>
      </c>
      <c r="CY7" s="37">
        <v>84.85</v>
      </c>
      <c r="CZ7" s="37">
        <v>83.87</v>
      </c>
      <c r="DA7" s="37">
        <v>85.29</v>
      </c>
      <c r="DB7" s="37">
        <v>84.85</v>
      </c>
      <c r="DC7" s="37">
        <v>71.97</v>
      </c>
      <c r="DD7" s="37">
        <v>70.59</v>
      </c>
      <c r="DE7" s="37">
        <v>69.67</v>
      </c>
      <c r="DF7" s="37">
        <v>66.3</v>
      </c>
      <c r="DG7" s="37">
        <v>62.73</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0.04</v>
      </c>
      <c r="EK7" s="37">
        <v>7.0000000000000007E-2</v>
      </c>
      <c r="EL7" s="37">
        <v>0.02</v>
      </c>
      <c r="EM7" s="37">
        <v>0.03</v>
      </c>
      <c r="EN7" s="37">
        <v>0</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馬渕 淳</cp:lastModifiedBy>
  <cp:lastPrinted>2019-01-19T02:26:09Z</cp:lastPrinted>
  <dcterms:created xsi:type="dcterms:W3CDTF">2018-12-03T09:18:31Z</dcterms:created>
  <dcterms:modified xsi:type="dcterms:W3CDTF">2019-01-19T02:26:17Z</dcterms:modified>
  <cp:category/>
</cp:coreProperties>
</file>