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MAIN\userdata\2024年度事業\【ニセコ】重点対策\03_公募準備\02_様式\"/>
    </mc:Choice>
  </mc:AlternateContent>
  <xr:revisionPtr revIDLastSave="0" documentId="13_ncr:1_{98DE8F11-0283-44B7-94D4-E0EF9FCB613E}" xr6:coauthVersionLast="47" xr6:coauthVersionMax="47" xr10:uidLastSave="{00000000-0000-0000-0000-000000000000}"/>
  <bookViews>
    <workbookView xWindow="-108" yWindow="-108" windowWidth="30936" windowHeight="16776" xr2:uid="{424D5658-1899-4876-A433-794D9CE77015}"/>
  </bookViews>
  <sheets>
    <sheet name="給湯30％削減要件" sheetId="1" r:id="rId1"/>
    <sheet name="空調30％削減要件" sheetId="3" r:id="rId2"/>
    <sheet name="選択リスト" sheetId="2" state="hidden" r:id="rId3"/>
  </sheets>
  <definedNames>
    <definedName name="_xlnm.Print_Area" localSheetId="0">'給湯30％削減要件'!$A$1:$F$42</definedName>
    <definedName name="_xlnm.Print_Area" localSheetId="1">'空調30％削減要件'!$A$1:$F$42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3" l="1"/>
  <c r="E38" i="3"/>
  <c r="E37" i="3"/>
  <c r="E21" i="3"/>
  <c r="E20" i="3"/>
  <c r="E19" i="3"/>
  <c r="E39" i="1"/>
  <c r="E38" i="1"/>
  <c r="E37" i="1"/>
  <c r="E21" i="1"/>
  <c r="E20" i="1"/>
  <c r="E19" i="1"/>
  <c r="E41" i="3" l="1"/>
  <c r="E23" i="3"/>
  <c r="E41" i="1"/>
  <c r="E23" i="1"/>
  <c r="B5" i="1" s="1"/>
  <c r="B5" i="3" l="1"/>
</calcChain>
</file>

<file path=xl/sharedStrings.xml><?xml version="1.0" encoding="utf-8"?>
<sst xmlns="http://schemas.openxmlformats.org/spreadsheetml/2006/main" count="132" uniqueCount="33">
  <si>
    <t>熱効率／エネルギー消費効率
／年間給湯保温効率</t>
    <rPh sb="0" eb="3">
      <t>ネツコウリツ</t>
    </rPh>
    <rPh sb="9" eb="13">
      <t>ショウヒコウリツ</t>
    </rPh>
    <rPh sb="19" eb="21">
      <t>ホオン</t>
    </rPh>
    <phoneticPr fontId="1"/>
  </si>
  <si>
    <t>灯油</t>
    <rPh sb="0" eb="2">
      <t>トウユ</t>
    </rPh>
    <phoneticPr fontId="1"/>
  </si>
  <si>
    <t>発熱量</t>
    <rPh sb="0" eb="3">
      <t>ハツネツリョウ</t>
    </rPh>
    <phoneticPr fontId="1"/>
  </si>
  <si>
    <t>電力</t>
    <rPh sb="0" eb="2">
      <t>デンリョク</t>
    </rPh>
    <phoneticPr fontId="1"/>
  </si>
  <si>
    <t>排出係数</t>
    <rPh sb="0" eb="4">
      <t>ハイシュツケイスウ</t>
    </rPh>
    <phoneticPr fontId="1"/>
  </si>
  <si>
    <r>
      <t>CO</t>
    </r>
    <r>
      <rPr>
        <b/>
        <vertAlign val="subscript"/>
        <sz val="10"/>
        <color theme="0"/>
        <rFont val="Meiryo UI"/>
        <family val="3"/>
        <charset val="128"/>
      </rPr>
      <t>2</t>
    </r>
    <r>
      <rPr>
        <b/>
        <sz val="10"/>
        <color theme="0"/>
        <rFont val="Meiryo UI"/>
        <family val="3"/>
        <charset val="128"/>
      </rPr>
      <t>排出量</t>
    </r>
    <rPh sb="3" eb="6">
      <t>ハイシュツリョウ</t>
    </rPh>
    <phoneticPr fontId="1"/>
  </si>
  <si>
    <t>MJ/kWh</t>
  </si>
  <si>
    <t>MJ/kg</t>
  </si>
  <si>
    <t>MJ/L</t>
  </si>
  <si>
    <t>kg‐CO2/ｋWｈ</t>
  </si>
  <si>
    <t>kg-CO2/ｋｇ</t>
  </si>
  <si>
    <t>kg‐CO2/L</t>
  </si>
  <si>
    <t>利用エネルギー</t>
    <rPh sb="0" eb="2">
      <t>リヨウ</t>
    </rPh>
    <phoneticPr fontId="1"/>
  </si>
  <si>
    <t>メーカー・型番</t>
    <rPh sb="5" eb="7">
      <t>カタバン</t>
    </rPh>
    <phoneticPr fontId="1"/>
  </si>
  <si>
    <t>LPG</t>
    <phoneticPr fontId="1"/>
  </si>
  <si>
    <r>
      <t>CO</t>
    </r>
    <r>
      <rPr>
        <vertAlign val="subscript"/>
        <sz val="10"/>
        <color theme="0"/>
        <rFont val="Meiryo UI"/>
        <family val="3"/>
        <charset val="128"/>
      </rPr>
      <t>2</t>
    </r>
    <r>
      <rPr>
        <sz val="10"/>
        <color theme="0"/>
        <rFont val="Meiryo UI"/>
        <family val="3"/>
        <charset val="128"/>
      </rPr>
      <t>排出量（電気） ※</t>
    </r>
    <rPh sb="3" eb="6">
      <t>ハイシュツリョウ</t>
    </rPh>
    <rPh sb="7" eb="9">
      <t>デンキ</t>
    </rPh>
    <phoneticPr fontId="1"/>
  </si>
  <si>
    <r>
      <t>CO</t>
    </r>
    <r>
      <rPr>
        <vertAlign val="subscript"/>
        <sz val="10"/>
        <color theme="0"/>
        <rFont val="Meiryo UI"/>
        <family val="3"/>
        <charset val="128"/>
      </rPr>
      <t>2</t>
    </r>
    <r>
      <rPr>
        <sz val="10"/>
        <color theme="0"/>
        <rFont val="Meiryo UI"/>
        <family val="3"/>
        <charset val="128"/>
      </rPr>
      <t>排出量 （ガス）※</t>
    </r>
    <rPh sb="3" eb="6">
      <t>ハイシュツリョウ</t>
    </rPh>
    <phoneticPr fontId="1"/>
  </si>
  <si>
    <r>
      <t>CO</t>
    </r>
    <r>
      <rPr>
        <vertAlign val="subscript"/>
        <sz val="10"/>
        <color theme="0"/>
        <rFont val="Meiryo UI"/>
        <family val="3"/>
        <charset val="128"/>
      </rPr>
      <t>2</t>
    </r>
    <r>
      <rPr>
        <sz val="10"/>
        <color theme="0"/>
        <rFont val="Meiryo UI"/>
        <family val="3"/>
        <charset val="128"/>
      </rPr>
      <t>排出量（灯油） ※</t>
    </r>
    <rPh sb="3" eb="6">
      <t>ハイシュツリョウ</t>
    </rPh>
    <rPh sb="7" eb="9">
      <t>トウユ</t>
    </rPh>
    <phoneticPr fontId="1"/>
  </si>
  <si>
    <t>はい</t>
    <phoneticPr fontId="1"/>
  </si>
  <si>
    <t>いいえ</t>
    <phoneticPr fontId="1"/>
  </si>
  <si>
    <t>kg-CO2</t>
    <phoneticPr fontId="1"/>
  </si>
  <si>
    <t>%</t>
    <phoneticPr fontId="1"/>
  </si>
  <si>
    <t>※COPを記入</t>
    <rPh sb="5" eb="7">
      <t>キニュウ</t>
    </rPh>
    <phoneticPr fontId="1"/>
  </si>
  <si>
    <t>※「%」で記入</t>
    <rPh sb="5" eb="7">
      <t>キニュウ</t>
    </rPh>
    <phoneticPr fontId="1"/>
  </si>
  <si>
    <r>
      <t>●</t>
    </r>
    <r>
      <rPr>
        <b/>
        <sz val="11"/>
        <color theme="1"/>
        <rFont val="Meiryo UI"/>
        <family val="3"/>
        <charset val="128"/>
      </rPr>
      <t>既存設備</t>
    </r>
    <rPh sb="1" eb="3">
      <t>キソン</t>
    </rPh>
    <rPh sb="3" eb="5">
      <t>セツビ</t>
    </rPh>
    <phoneticPr fontId="1"/>
  </si>
  <si>
    <t>●新規導入設備</t>
    <rPh sb="1" eb="3">
      <t>シンキ</t>
    </rPh>
    <rPh sb="3" eb="5">
      <t>ドウニュウ</t>
    </rPh>
    <rPh sb="5" eb="7">
      <t>セツビ</t>
    </rPh>
    <phoneticPr fontId="1"/>
  </si>
  <si>
    <t>●既存設備</t>
    <rPh sb="1" eb="3">
      <t>キソン</t>
    </rPh>
    <rPh sb="3" eb="5">
      <t>セツビ</t>
    </rPh>
    <phoneticPr fontId="1"/>
  </si>
  <si>
    <t>※100MJの発熱量を得た際のCO2排出量を算定</t>
    <phoneticPr fontId="1"/>
  </si>
  <si>
    <t>申請者名：</t>
    <rPh sb="0" eb="3">
      <t>シンセイシャ</t>
    </rPh>
    <rPh sb="3" eb="4">
      <t>メイ</t>
    </rPh>
    <phoneticPr fontId="1"/>
  </si>
  <si>
    <t>高効率空調設備（エアコン）　CO2削減率算出表</t>
    <rPh sb="0" eb="5">
      <t>コウコウリツクウチョウ</t>
    </rPh>
    <rPh sb="5" eb="7">
      <t>セツビ</t>
    </rPh>
    <rPh sb="17" eb="19">
      <t>サクゲン</t>
    </rPh>
    <rPh sb="19" eb="20">
      <t>リツ</t>
    </rPh>
    <rPh sb="20" eb="22">
      <t>サンシュツ</t>
    </rPh>
    <rPh sb="22" eb="23">
      <t>ヒョウ</t>
    </rPh>
    <phoneticPr fontId="1"/>
  </si>
  <si>
    <t>高効率給湯設備（エコキュート等）CO2削減率算出表</t>
    <rPh sb="0" eb="3">
      <t>コウコウリツ</t>
    </rPh>
    <rPh sb="3" eb="5">
      <t>キュウトウ</t>
    </rPh>
    <rPh sb="5" eb="7">
      <t>セツビ</t>
    </rPh>
    <rPh sb="14" eb="15">
      <t>トウ</t>
    </rPh>
    <rPh sb="19" eb="21">
      <t>サクゲン</t>
    </rPh>
    <rPh sb="21" eb="22">
      <t>リツ</t>
    </rPh>
    <rPh sb="22" eb="24">
      <t>サンシュツ</t>
    </rPh>
    <rPh sb="24" eb="25">
      <t>ヒョウ</t>
    </rPh>
    <phoneticPr fontId="1"/>
  </si>
  <si>
    <t>●削減率</t>
    <rPh sb="1" eb="3">
      <t>サクゲン</t>
    </rPh>
    <rPh sb="3" eb="4">
      <t>リツ</t>
    </rPh>
    <phoneticPr fontId="1"/>
  </si>
  <si>
    <t>エネルギー消費効率</t>
    <rPh sb="5" eb="9">
      <t>ショウヒコウリツ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</si>
</sst>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vertAlign val="subscript"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vertAlign val="subscript"/>
      <sz val="10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8ADE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3" xfId="0" applyFont="1" applyFill="1" applyBorder="1">
      <alignment vertical="center"/>
    </xf>
    <xf numFmtId="0" fontId="3" fillId="3" borderId="14" xfId="0" applyFont="1" applyFill="1" applyBorder="1">
      <alignment vertical="center"/>
    </xf>
    <xf numFmtId="176" fontId="3" fillId="3" borderId="18" xfId="0" applyNumberFormat="1" applyFont="1" applyFill="1" applyBorder="1">
      <alignment vertical="center"/>
    </xf>
    <xf numFmtId="176" fontId="3" fillId="3" borderId="17" xfId="0" applyNumberFormat="1" applyFont="1" applyFill="1" applyBorder="1">
      <alignment vertical="center"/>
    </xf>
    <xf numFmtId="176" fontId="3" fillId="0" borderId="0" xfId="0" applyNumberFormat="1" applyFont="1">
      <alignment vertical="center"/>
    </xf>
    <xf numFmtId="176" fontId="3" fillId="3" borderId="13" xfId="0" applyNumberFormat="1" applyFont="1" applyFill="1" applyBorder="1">
      <alignment vertical="center"/>
    </xf>
    <xf numFmtId="0" fontId="7" fillId="0" borderId="0" xfId="0" applyFont="1">
      <alignment vertical="center"/>
    </xf>
    <xf numFmtId="177" fontId="3" fillId="3" borderId="18" xfId="0" applyNumberFormat="1" applyFont="1" applyFill="1" applyBorder="1">
      <alignment vertical="center"/>
    </xf>
    <xf numFmtId="177" fontId="3" fillId="3" borderId="17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2" fontId="3" fillId="4" borderId="17" xfId="0" applyNumberFormat="1" applyFont="1" applyFill="1" applyBorder="1" applyProtection="1">
      <alignment vertical="center"/>
      <protection locked="0"/>
    </xf>
    <xf numFmtId="176" fontId="3" fillId="4" borderId="18" xfId="0" applyNumberFormat="1" applyFont="1" applyFill="1" applyBorder="1" applyAlignment="1" applyProtection="1">
      <alignment horizontal="center" vertical="center"/>
      <protection locked="0"/>
    </xf>
    <xf numFmtId="176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176" fontId="3" fillId="4" borderId="18" xfId="0" applyNumberFormat="1" applyFont="1" applyFill="1" applyBorder="1" applyAlignment="1" applyProtection="1">
      <alignment horizontal="left" vertical="center" wrapText="1"/>
      <protection locked="0"/>
    </xf>
    <xf numFmtId="176" fontId="3" fillId="4" borderId="13" xfId="0" applyNumberFormat="1" applyFont="1" applyFill="1" applyBorder="1" applyAlignment="1" applyProtection="1">
      <alignment horizontal="left" vertical="center" wrapText="1"/>
      <protection locked="0"/>
    </xf>
    <xf numFmtId="176" fontId="3" fillId="4" borderId="18" xfId="0" applyNumberFormat="1" applyFont="1" applyFill="1" applyBorder="1" applyAlignment="1" applyProtection="1">
      <alignment horizontal="left" vertical="center"/>
      <protection locked="0"/>
    </xf>
    <xf numFmtId="176" fontId="3" fillId="4" borderId="13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" fontId="7" fillId="3" borderId="19" xfId="0" applyNumberFormat="1" applyFont="1" applyFill="1" applyBorder="1" applyAlignment="1">
      <alignment horizontal="center" vertical="center"/>
    </xf>
    <xf numFmtId="1" fontId="7" fillId="3" borderId="20" xfId="0" applyNumberFormat="1" applyFont="1" applyFill="1" applyBorder="1" applyAlignment="1">
      <alignment horizontal="center" vertical="center"/>
    </xf>
    <xf numFmtId="1" fontId="7" fillId="3" borderId="21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3" fillId="4" borderId="17" xfId="1" applyNumberFormat="1" applyFont="1" applyFill="1" applyBorder="1" applyProtection="1">
      <alignment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78ADE2"/>
      <color rgb="FFFFFFCC"/>
      <color rgb="FFFFB9B9"/>
      <color rgb="FFFFB3B5"/>
      <color rgb="FFFF7C80"/>
      <color rgb="FF4BB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</xdr:row>
      <xdr:rowOff>68581</xdr:rowOff>
    </xdr:from>
    <xdr:to>
      <xdr:col>10</xdr:col>
      <xdr:colOff>171135</xdr:colOff>
      <xdr:row>2</xdr:row>
      <xdr:rowOff>222841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2F673A2-6553-4858-3742-EECFCA1D5D7D}"/>
            </a:ext>
          </a:extLst>
        </xdr:cNvPr>
        <xdr:cNvSpPr/>
      </xdr:nvSpPr>
      <xdr:spPr>
        <a:xfrm>
          <a:off x="6939915" y="396241"/>
          <a:ext cx="2520000" cy="344760"/>
        </a:xfrm>
        <a:prstGeom prst="wedgeRectCallout">
          <a:avLst>
            <a:gd name="adj1" fmla="val -59233"/>
            <a:gd name="adj2" fmla="val 1451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申請者名を入力してください。</a:t>
          </a:r>
        </a:p>
      </xdr:txBody>
    </xdr:sp>
    <xdr:clientData/>
  </xdr:twoCellAnchor>
  <xdr:twoCellAnchor>
    <xdr:from>
      <xdr:col>6</xdr:col>
      <xdr:colOff>342900</xdr:colOff>
      <xdr:row>2</xdr:row>
      <xdr:rowOff>289560</xdr:rowOff>
    </xdr:from>
    <xdr:to>
      <xdr:col>10</xdr:col>
      <xdr:colOff>180660</xdr:colOff>
      <xdr:row>5</xdr:row>
      <xdr:rowOff>93840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F61F154-A972-4FFA-9CFA-C93C730CE69B}"/>
            </a:ext>
          </a:extLst>
        </xdr:cNvPr>
        <xdr:cNvSpPr/>
      </xdr:nvSpPr>
      <xdr:spPr>
        <a:xfrm>
          <a:off x="6949440" y="807720"/>
          <a:ext cx="2520000" cy="612000"/>
        </a:xfrm>
        <a:prstGeom prst="wedgeRectCallout">
          <a:avLst>
            <a:gd name="adj1" fmla="val -59535"/>
            <a:gd name="adj2" fmla="val 25722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30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％以上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であることが必要です。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自動計算</a:t>
          </a:r>
        </a:p>
      </xdr:txBody>
    </xdr:sp>
    <xdr:clientData/>
  </xdr:twoCellAnchor>
  <xdr:twoCellAnchor>
    <xdr:from>
      <xdr:col>6</xdr:col>
      <xdr:colOff>342900</xdr:colOff>
      <xdr:row>5</xdr:row>
      <xdr:rowOff>152400</xdr:rowOff>
    </xdr:from>
    <xdr:to>
      <xdr:col>10</xdr:col>
      <xdr:colOff>180660</xdr:colOff>
      <xdr:row>8</xdr:row>
      <xdr:rowOff>40500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DDF8C6A-0924-4184-A401-6F8C3B4B0D52}"/>
            </a:ext>
          </a:extLst>
        </xdr:cNvPr>
        <xdr:cNvSpPr/>
      </xdr:nvSpPr>
      <xdr:spPr>
        <a:xfrm>
          <a:off x="6949440" y="1478280"/>
          <a:ext cx="2520000" cy="612000"/>
        </a:xfrm>
        <a:prstGeom prst="wedgeRectCallout">
          <a:avLst>
            <a:gd name="adj1" fmla="val -60442"/>
            <a:gd name="adj2" fmla="val 25722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現在、使用している設備のメーカー・型番を入力してください。</a:t>
          </a:r>
        </a:p>
      </xdr:txBody>
    </xdr:sp>
    <xdr:clientData/>
  </xdr:twoCellAnchor>
  <xdr:twoCellAnchor>
    <xdr:from>
      <xdr:col>6</xdr:col>
      <xdr:colOff>358140</xdr:colOff>
      <xdr:row>8</xdr:row>
      <xdr:rowOff>129540</xdr:rowOff>
    </xdr:from>
    <xdr:to>
      <xdr:col>10</xdr:col>
      <xdr:colOff>195900</xdr:colOff>
      <xdr:row>11</xdr:row>
      <xdr:rowOff>170040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8785D880-87D2-4D89-8853-C525EC7A1D7E}"/>
            </a:ext>
          </a:extLst>
        </xdr:cNvPr>
        <xdr:cNvSpPr/>
      </xdr:nvSpPr>
      <xdr:spPr>
        <a:xfrm>
          <a:off x="6964680" y="2179320"/>
          <a:ext cx="2520000" cy="612000"/>
        </a:xfrm>
        <a:prstGeom prst="wedgeRectCallout">
          <a:avLst>
            <a:gd name="adj1" fmla="val -60139"/>
            <a:gd name="adj2" fmla="val -2532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「はい」か「いいえ」を選択してください。</a:t>
          </a:r>
        </a:p>
      </xdr:txBody>
    </xdr:sp>
    <xdr:clientData/>
  </xdr:twoCellAnchor>
  <xdr:twoCellAnchor>
    <xdr:from>
      <xdr:col>6</xdr:col>
      <xdr:colOff>426720</xdr:colOff>
      <xdr:row>23</xdr:row>
      <xdr:rowOff>7620</xdr:rowOff>
    </xdr:from>
    <xdr:to>
      <xdr:col>10</xdr:col>
      <xdr:colOff>264480</xdr:colOff>
      <xdr:row>25</xdr:row>
      <xdr:rowOff>238620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3D34D4E4-7B0E-440B-9E66-70474663BD7E}"/>
            </a:ext>
          </a:extLst>
        </xdr:cNvPr>
        <xdr:cNvSpPr/>
      </xdr:nvSpPr>
      <xdr:spPr>
        <a:xfrm>
          <a:off x="7033260" y="5379720"/>
          <a:ext cx="2520000" cy="612000"/>
        </a:xfrm>
        <a:prstGeom prst="wedgeRectCallout">
          <a:avLst>
            <a:gd name="adj1" fmla="val -60442"/>
            <a:gd name="adj2" fmla="val 25722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新しく導入する設備のメーカー・型番を入力してください。</a:t>
          </a:r>
        </a:p>
      </xdr:txBody>
    </xdr:sp>
    <xdr:clientData/>
  </xdr:twoCellAnchor>
  <xdr:twoCellAnchor>
    <xdr:from>
      <xdr:col>6</xdr:col>
      <xdr:colOff>426720</xdr:colOff>
      <xdr:row>25</xdr:row>
      <xdr:rowOff>320040</xdr:rowOff>
    </xdr:from>
    <xdr:to>
      <xdr:col>10</xdr:col>
      <xdr:colOff>264480</xdr:colOff>
      <xdr:row>29</xdr:row>
      <xdr:rowOff>17640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E9607EBE-B78C-404C-B243-E3957318BBF3}"/>
            </a:ext>
          </a:extLst>
        </xdr:cNvPr>
        <xdr:cNvSpPr/>
      </xdr:nvSpPr>
      <xdr:spPr>
        <a:xfrm>
          <a:off x="7033260" y="6073140"/>
          <a:ext cx="2520000" cy="612000"/>
        </a:xfrm>
        <a:prstGeom prst="wedgeRectCallout">
          <a:avLst>
            <a:gd name="adj1" fmla="val -59837"/>
            <a:gd name="adj2" fmla="val -16611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「はい」か「いいえ」を選択してください。</a:t>
          </a:r>
        </a:p>
      </xdr:txBody>
    </xdr:sp>
    <xdr:clientData/>
  </xdr:twoCellAnchor>
  <xdr:twoCellAnchor>
    <xdr:from>
      <xdr:col>6</xdr:col>
      <xdr:colOff>426720</xdr:colOff>
      <xdr:row>29</xdr:row>
      <xdr:rowOff>99060</xdr:rowOff>
    </xdr:from>
    <xdr:to>
      <xdr:col>10</xdr:col>
      <xdr:colOff>264480</xdr:colOff>
      <xdr:row>31</xdr:row>
      <xdr:rowOff>101460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26CAB749-8D4D-4859-A274-321815B2E285}"/>
            </a:ext>
          </a:extLst>
        </xdr:cNvPr>
        <xdr:cNvSpPr/>
      </xdr:nvSpPr>
      <xdr:spPr>
        <a:xfrm>
          <a:off x="7033260" y="6766560"/>
          <a:ext cx="2520000" cy="612000"/>
        </a:xfrm>
        <a:prstGeom prst="wedgeRectCallout">
          <a:avLst>
            <a:gd name="adj1" fmla="val -59837"/>
            <a:gd name="adj2" fmla="val -16611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「年間給湯保温効率」がわかる場合はその数値を入力してください。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2</xdr:row>
      <xdr:rowOff>7620</xdr:rowOff>
    </xdr:from>
    <xdr:to>
      <xdr:col>10</xdr:col>
      <xdr:colOff>234000</xdr:colOff>
      <xdr:row>3</xdr:row>
      <xdr:rowOff>9480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848B842-E431-491E-89E6-5A97D4B5289D}"/>
            </a:ext>
          </a:extLst>
        </xdr:cNvPr>
        <xdr:cNvSpPr/>
      </xdr:nvSpPr>
      <xdr:spPr>
        <a:xfrm>
          <a:off x="7002780" y="525780"/>
          <a:ext cx="2520000" cy="344760"/>
        </a:xfrm>
        <a:prstGeom prst="wedgeRectCallout">
          <a:avLst>
            <a:gd name="adj1" fmla="val -59233"/>
            <a:gd name="adj2" fmla="val 1451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申請者名を入力してください。</a:t>
          </a:r>
        </a:p>
      </xdr:txBody>
    </xdr:sp>
    <xdr:clientData/>
  </xdr:twoCellAnchor>
  <xdr:twoCellAnchor>
    <xdr:from>
      <xdr:col>6</xdr:col>
      <xdr:colOff>405765</xdr:colOff>
      <xdr:row>3</xdr:row>
      <xdr:rowOff>76199</xdr:rowOff>
    </xdr:from>
    <xdr:to>
      <xdr:col>10</xdr:col>
      <xdr:colOff>243525</xdr:colOff>
      <xdr:row>6</xdr:row>
      <xdr:rowOff>25259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A7D3E18-7FCF-4D8F-8070-E0917406EEB7}"/>
            </a:ext>
          </a:extLst>
        </xdr:cNvPr>
        <xdr:cNvSpPr/>
      </xdr:nvSpPr>
      <xdr:spPr>
        <a:xfrm>
          <a:off x="7012305" y="937259"/>
          <a:ext cx="2520000" cy="627240"/>
        </a:xfrm>
        <a:prstGeom prst="wedgeRectCallout">
          <a:avLst>
            <a:gd name="adj1" fmla="val -59535"/>
            <a:gd name="adj2" fmla="val 25722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30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％以上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であることが必要です。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自動計算</a:t>
          </a:r>
        </a:p>
      </xdr:txBody>
    </xdr:sp>
    <xdr:clientData/>
  </xdr:twoCellAnchor>
  <xdr:twoCellAnchor>
    <xdr:from>
      <xdr:col>6</xdr:col>
      <xdr:colOff>405765</xdr:colOff>
      <xdr:row>6</xdr:row>
      <xdr:rowOff>83819</xdr:rowOff>
    </xdr:from>
    <xdr:to>
      <xdr:col>10</xdr:col>
      <xdr:colOff>243525</xdr:colOff>
      <xdr:row>8</xdr:row>
      <xdr:rowOff>162419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0AFE1CB-7713-42C7-BB9C-E2E50BD27815}"/>
            </a:ext>
          </a:extLst>
        </xdr:cNvPr>
        <xdr:cNvSpPr/>
      </xdr:nvSpPr>
      <xdr:spPr>
        <a:xfrm>
          <a:off x="7012305" y="1623059"/>
          <a:ext cx="2520000" cy="612000"/>
        </a:xfrm>
        <a:prstGeom prst="wedgeRectCallout">
          <a:avLst>
            <a:gd name="adj1" fmla="val -60442"/>
            <a:gd name="adj2" fmla="val 25722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現在、使用している設備のメーカー・型番を入力してください。</a:t>
          </a:r>
        </a:p>
      </xdr:txBody>
    </xdr:sp>
    <xdr:clientData/>
  </xdr:twoCellAnchor>
  <xdr:twoCellAnchor>
    <xdr:from>
      <xdr:col>6</xdr:col>
      <xdr:colOff>421005</xdr:colOff>
      <xdr:row>9</xdr:row>
      <xdr:rowOff>60959</xdr:rowOff>
    </xdr:from>
    <xdr:to>
      <xdr:col>10</xdr:col>
      <xdr:colOff>258765</xdr:colOff>
      <xdr:row>11</xdr:row>
      <xdr:rowOff>291959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A2B26D4-F8AE-4ED1-B22A-021F9108560E}"/>
            </a:ext>
          </a:extLst>
        </xdr:cNvPr>
        <xdr:cNvSpPr/>
      </xdr:nvSpPr>
      <xdr:spPr>
        <a:xfrm>
          <a:off x="7027545" y="2324099"/>
          <a:ext cx="2520000" cy="612000"/>
        </a:xfrm>
        <a:prstGeom prst="wedgeRectCallout">
          <a:avLst>
            <a:gd name="adj1" fmla="val -60139"/>
            <a:gd name="adj2" fmla="val -2532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「はい」か「いいえ」を選択してください。</a:t>
          </a:r>
        </a:p>
      </xdr:txBody>
    </xdr:sp>
    <xdr:clientData/>
  </xdr:twoCellAnchor>
  <xdr:twoCellAnchor>
    <xdr:from>
      <xdr:col>6</xdr:col>
      <xdr:colOff>382905</xdr:colOff>
      <xdr:row>23</xdr:row>
      <xdr:rowOff>7619</xdr:rowOff>
    </xdr:from>
    <xdr:to>
      <xdr:col>10</xdr:col>
      <xdr:colOff>220665</xdr:colOff>
      <xdr:row>25</xdr:row>
      <xdr:rowOff>238619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5E6644BE-0928-40A3-82E8-33AD26EAC7AD}"/>
            </a:ext>
          </a:extLst>
        </xdr:cNvPr>
        <xdr:cNvSpPr/>
      </xdr:nvSpPr>
      <xdr:spPr>
        <a:xfrm>
          <a:off x="6989445" y="5052059"/>
          <a:ext cx="2520000" cy="612000"/>
        </a:xfrm>
        <a:prstGeom prst="wedgeRectCallout">
          <a:avLst>
            <a:gd name="adj1" fmla="val -60442"/>
            <a:gd name="adj2" fmla="val 25722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新しく導入する設備のメーカー・型番を入力してください。</a:t>
          </a:r>
        </a:p>
      </xdr:txBody>
    </xdr:sp>
    <xdr:clientData/>
  </xdr:twoCellAnchor>
  <xdr:twoCellAnchor>
    <xdr:from>
      <xdr:col>6</xdr:col>
      <xdr:colOff>382905</xdr:colOff>
      <xdr:row>25</xdr:row>
      <xdr:rowOff>320039</xdr:rowOff>
    </xdr:from>
    <xdr:to>
      <xdr:col>10</xdr:col>
      <xdr:colOff>220665</xdr:colOff>
      <xdr:row>29</xdr:row>
      <xdr:rowOff>17639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B610BB20-C8ED-4CC7-8BAE-A5D31992EEEC}"/>
            </a:ext>
          </a:extLst>
        </xdr:cNvPr>
        <xdr:cNvSpPr/>
      </xdr:nvSpPr>
      <xdr:spPr>
        <a:xfrm>
          <a:off x="6989445" y="5745479"/>
          <a:ext cx="2520000" cy="612000"/>
        </a:xfrm>
        <a:prstGeom prst="wedgeRectCallout">
          <a:avLst>
            <a:gd name="adj1" fmla="val -59837"/>
            <a:gd name="adj2" fmla="val -16611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「はい」か「いいえ」を選択してください。</a:t>
          </a:r>
        </a:p>
      </xdr:txBody>
    </xdr:sp>
    <xdr:clientData/>
  </xdr:twoCellAnchor>
  <xdr:twoCellAnchor>
    <xdr:from>
      <xdr:col>6</xdr:col>
      <xdr:colOff>441960</xdr:colOff>
      <xdr:row>14</xdr:row>
      <xdr:rowOff>144780</xdr:rowOff>
    </xdr:from>
    <xdr:to>
      <xdr:col>10</xdr:col>
      <xdr:colOff>279720</xdr:colOff>
      <xdr:row>19</xdr:row>
      <xdr:rowOff>53340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2383F385-FD6A-40C8-B92D-ED6A6E50A41D}"/>
            </a:ext>
          </a:extLst>
        </xdr:cNvPr>
        <xdr:cNvSpPr/>
      </xdr:nvSpPr>
      <xdr:spPr>
        <a:xfrm>
          <a:off x="7048500" y="3589020"/>
          <a:ext cx="2520000" cy="861060"/>
        </a:xfrm>
        <a:prstGeom prst="wedgeRectCallout">
          <a:avLst>
            <a:gd name="adj1" fmla="val -59837"/>
            <a:gd name="adj2" fmla="val -31428"/>
          </a:avLst>
        </a:prstGeom>
        <a:solidFill>
          <a:srgbClr val="78ADE2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この計算表は１台→１台を想定しますので、複数台の入替を行う場合は、別途お知らせください。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C6F79-D4F6-4C59-8954-D219A3032C81}">
  <sheetPr>
    <pageSetUpPr fitToPage="1"/>
  </sheetPr>
  <dimension ref="A1:F42"/>
  <sheetViews>
    <sheetView tabSelected="1" view="pageBreakPreview" zoomScaleNormal="100" zoomScaleSheetLayoutView="100" workbookViewId="0">
      <selection activeCell="E3" sqref="E3:F3"/>
    </sheetView>
  </sheetViews>
  <sheetFormatPr defaultRowHeight="15" x14ac:dyDescent="0.45"/>
  <cols>
    <col min="1" max="1" width="23.69921875" style="1" customWidth="1"/>
    <col min="2" max="4" width="8.796875" style="1"/>
    <col min="5" max="5" width="22" style="1" customWidth="1"/>
    <col min="6" max="6" width="14.59765625" style="1" customWidth="1"/>
    <col min="7" max="16384" width="8.796875" style="1"/>
  </cols>
  <sheetData>
    <row r="1" spans="1:6" s="8" customFormat="1" ht="25.8" customHeight="1" x14ac:dyDescent="0.3">
      <c r="A1" s="17" t="s">
        <v>30</v>
      </c>
      <c r="B1" s="17"/>
      <c r="C1" s="17"/>
      <c r="D1" s="17"/>
      <c r="E1" s="17"/>
      <c r="F1" s="17"/>
    </row>
    <row r="2" spans="1:6" s="8" customFormat="1" ht="15" customHeight="1" x14ac:dyDescent="0.45">
      <c r="A2" s="13"/>
      <c r="B2" s="13"/>
      <c r="C2" s="13"/>
      <c r="D2" s="13"/>
      <c r="E2" s="13"/>
      <c r="F2" s="13"/>
    </row>
    <row r="3" spans="1:6" s="8" customFormat="1" ht="27" customHeight="1" x14ac:dyDescent="0.45">
      <c r="A3" s="12"/>
      <c r="D3" s="12" t="s">
        <v>28</v>
      </c>
      <c r="E3" s="18"/>
      <c r="F3" s="18"/>
    </row>
    <row r="4" spans="1:6" ht="15" customHeight="1" thickBot="1" x14ac:dyDescent="0.5"/>
    <row r="5" spans="1:6" ht="22.8" customHeight="1" thickBot="1" x14ac:dyDescent="0.5">
      <c r="A5" s="8" t="s">
        <v>31</v>
      </c>
      <c r="B5" s="41" t="e">
        <f>(E23-E41)/E23*100</f>
        <v>#DIV/0!</v>
      </c>
      <c r="C5" s="42"/>
      <c r="D5" s="42"/>
      <c r="E5" s="43"/>
      <c r="F5" s="8" t="s">
        <v>21</v>
      </c>
    </row>
    <row r="7" spans="1:6" x14ac:dyDescent="0.45">
      <c r="A7" s="1" t="s">
        <v>24</v>
      </c>
    </row>
    <row r="8" spans="1:6" ht="27" customHeight="1" x14ac:dyDescent="0.45">
      <c r="A8" s="23" t="s">
        <v>13</v>
      </c>
      <c r="B8" s="24"/>
      <c r="C8" s="24"/>
      <c r="D8" s="25"/>
      <c r="E8" s="19"/>
      <c r="F8" s="20"/>
    </row>
    <row r="9" spans="1:6" x14ac:dyDescent="0.45">
      <c r="A9" s="37" t="s">
        <v>12</v>
      </c>
      <c r="B9" s="38" t="s">
        <v>3</v>
      </c>
      <c r="C9" s="39"/>
      <c r="D9" s="39"/>
      <c r="E9" s="15"/>
      <c r="F9" s="16"/>
    </row>
    <row r="10" spans="1:6" x14ac:dyDescent="0.45">
      <c r="A10" s="37"/>
      <c r="B10" s="40" t="s">
        <v>14</v>
      </c>
      <c r="C10" s="40"/>
      <c r="D10" s="38"/>
      <c r="E10" s="15"/>
      <c r="F10" s="16"/>
    </row>
    <row r="11" spans="1:6" x14ac:dyDescent="0.45">
      <c r="A11" s="37"/>
      <c r="B11" s="40" t="s">
        <v>1</v>
      </c>
      <c r="C11" s="40"/>
      <c r="D11" s="38"/>
      <c r="E11" s="15"/>
      <c r="F11" s="16"/>
    </row>
    <row r="12" spans="1:6" ht="33" customHeight="1" x14ac:dyDescent="0.45">
      <c r="A12" s="26" t="s">
        <v>0</v>
      </c>
      <c r="B12" s="27"/>
      <c r="C12" s="27"/>
      <c r="D12" s="27"/>
      <c r="E12" s="63">
        <v>100</v>
      </c>
      <c r="F12" s="3" t="s">
        <v>23</v>
      </c>
    </row>
    <row r="13" spans="1:6" x14ac:dyDescent="0.45">
      <c r="A13" s="37" t="s">
        <v>2</v>
      </c>
      <c r="B13" s="38" t="s">
        <v>3</v>
      </c>
      <c r="C13" s="39"/>
      <c r="D13" s="39"/>
      <c r="E13" s="9">
        <v>3.6</v>
      </c>
      <c r="F13" s="2" t="s">
        <v>6</v>
      </c>
    </row>
    <row r="14" spans="1:6" x14ac:dyDescent="0.45">
      <c r="A14" s="37"/>
      <c r="B14" s="40" t="s">
        <v>14</v>
      </c>
      <c r="C14" s="40"/>
      <c r="D14" s="38"/>
      <c r="E14" s="9">
        <v>50.8</v>
      </c>
      <c r="F14" s="2" t="s">
        <v>7</v>
      </c>
    </row>
    <row r="15" spans="1:6" x14ac:dyDescent="0.45">
      <c r="A15" s="37"/>
      <c r="B15" s="40" t="s">
        <v>1</v>
      </c>
      <c r="C15" s="40"/>
      <c r="D15" s="38"/>
      <c r="E15" s="10">
        <v>36.700000000000003</v>
      </c>
      <c r="F15" s="3" t="s">
        <v>8</v>
      </c>
    </row>
    <row r="16" spans="1:6" x14ac:dyDescent="0.45">
      <c r="A16" s="37" t="s">
        <v>4</v>
      </c>
      <c r="B16" s="40" t="s">
        <v>3</v>
      </c>
      <c r="C16" s="40"/>
      <c r="D16" s="38"/>
      <c r="E16" s="4">
        <v>0.54900000000000004</v>
      </c>
      <c r="F16" s="2" t="s">
        <v>9</v>
      </c>
    </row>
    <row r="17" spans="1:6" x14ac:dyDescent="0.45">
      <c r="A17" s="37"/>
      <c r="B17" s="40" t="s">
        <v>14</v>
      </c>
      <c r="C17" s="40"/>
      <c r="D17" s="38"/>
      <c r="E17" s="4">
        <v>3</v>
      </c>
      <c r="F17" s="2" t="s">
        <v>10</v>
      </c>
    </row>
    <row r="18" spans="1:6" x14ac:dyDescent="0.45">
      <c r="A18" s="37"/>
      <c r="B18" s="40" t="s">
        <v>1</v>
      </c>
      <c r="C18" s="40"/>
      <c r="D18" s="38"/>
      <c r="E18" s="5">
        <v>2.4900000000000002</v>
      </c>
      <c r="F18" s="3" t="s">
        <v>11</v>
      </c>
    </row>
    <row r="19" spans="1:6" x14ac:dyDescent="0.45">
      <c r="A19" s="28" t="s">
        <v>15</v>
      </c>
      <c r="B19" s="29"/>
      <c r="C19" s="29"/>
      <c r="D19" s="30"/>
      <c r="E19" s="4">
        <f>IF(E9="はい",(100/((E12/100)*E13))*E16,0)</f>
        <v>0</v>
      </c>
      <c r="F19" s="2" t="s">
        <v>20</v>
      </c>
    </row>
    <row r="20" spans="1:6" x14ac:dyDescent="0.45">
      <c r="A20" s="28" t="s">
        <v>16</v>
      </c>
      <c r="B20" s="29"/>
      <c r="C20" s="29"/>
      <c r="D20" s="30"/>
      <c r="E20" s="4">
        <f>IF(E10="はい",(100/((E12/100)*E14))*E17,0)</f>
        <v>0</v>
      </c>
      <c r="F20" s="2" t="s">
        <v>20</v>
      </c>
    </row>
    <row r="21" spans="1:6" x14ac:dyDescent="0.45">
      <c r="A21" s="31" t="s">
        <v>17</v>
      </c>
      <c r="B21" s="32"/>
      <c r="C21" s="32"/>
      <c r="D21" s="33"/>
      <c r="E21" s="4">
        <f>IF(E11="はい",(100/((E12/100)*E15))*E18,0)</f>
        <v>0</v>
      </c>
      <c r="F21" s="2" t="s">
        <v>20</v>
      </c>
    </row>
    <row r="22" spans="1:6" ht="6" customHeight="1" x14ac:dyDescent="0.45">
      <c r="E22" s="6"/>
    </row>
    <row r="23" spans="1:6" x14ac:dyDescent="0.45">
      <c r="A23" s="34" t="s">
        <v>5</v>
      </c>
      <c r="B23" s="35"/>
      <c r="C23" s="35"/>
      <c r="D23" s="36"/>
      <c r="E23" s="7">
        <f>SUM(E19:E21)</f>
        <v>0</v>
      </c>
      <c r="F23" s="2" t="s">
        <v>20</v>
      </c>
    </row>
    <row r="24" spans="1:6" x14ac:dyDescent="0.45">
      <c r="E24" s="6"/>
    </row>
    <row r="25" spans="1:6" x14ac:dyDescent="0.45">
      <c r="A25" s="8" t="s">
        <v>25</v>
      </c>
      <c r="E25" s="6"/>
    </row>
    <row r="26" spans="1:6" ht="27" customHeight="1" x14ac:dyDescent="0.45">
      <c r="A26" s="23" t="s">
        <v>13</v>
      </c>
      <c r="B26" s="24"/>
      <c r="C26" s="24"/>
      <c r="D26" s="25"/>
      <c r="E26" s="21"/>
      <c r="F26" s="22"/>
    </row>
    <row r="27" spans="1:6" x14ac:dyDescent="0.45">
      <c r="A27" s="37" t="s">
        <v>12</v>
      </c>
      <c r="B27" s="38" t="s">
        <v>3</v>
      </c>
      <c r="C27" s="39"/>
      <c r="D27" s="39"/>
      <c r="E27" s="15"/>
      <c r="F27" s="16"/>
    </row>
    <row r="28" spans="1:6" x14ac:dyDescent="0.45">
      <c r="A28" s="37"/>
      <c r="B28" s="40" t="s">
        <v>14</v>
      </c>
      <c r="C28" s="40"/>
      <c r="D28" s="38"/>
      <c r="E28" s="15"/>
      <c r="F28" s="16"/>
    </row>
    <row r="29" spans="1:6" x14ac:dyDescent="0.45">
      <c r="A29" s="37"/>
      <c r="B29" s="40" t="s">
        <v>1</v>
      </c>
      <c r="C29" s="40"/>
      <c r="D29" s="38"/>
      <c r="E29" s="15"/>
      <c r="F29" s="16"/>
    </row>
    <row r="30" spans="1:6" ht="33" customHeight="1" x14ac:dyDescent="0.45">
      <c r="A30" s="26" t="s">
        <v>0</v>
      </c>
      <c r="B30" s="27"/>
      <c r="C30" s="27"/>
      <c r="D30" s="27"/>
      <c r="E30" s="14"/>
      <c r="F30" s="3" t="s">
        <v>22</v>
      </c>
    </row>
    <row r="31" spans="1:6" x14ac:dyDescent="0.45">
      <c r="A31" s="37" t="s">
        <v>2</v>
      </c>
      <c r="B31" s="38" t="s">
        <v>3</v>
      </c>
      <c r="C31" s="39"/>
      <c r="D31" s="39"/>
      <c r="E31" s="9">
        <v>3.6</v>
      </c>
      <c r="F31" s="2" t="s">
        <v>6</v>
      </c>
    </row>
    <row r="32" spans="1:6" x14ac:dyDescent="0.45">
      <c r="A32" s="37"/>
      <c r="B32" s="40" t="s">
        <v>14</v>
      </c>
      <c r="C32" s="40"/>
      <c r="D32" s="38"/>
      <c r="E32" s="9">
        <v>50.8</v>
      </c>
      <c r="F32" s="2" t="s">
        <v>7</v>
      </c>
    </row>
    <row r="33" spans="1:6" x14ac:dyDescent="0.45">
      <c r="A33" s="37"/>
      <c r="B33" s="40" t="s">
        <v>1</v>
      </c>
      <c r="C33" s="40"/>
      <c r="D33" s="38"/>
      <c r="E33" s="10">
        <v>36.700000000000003</v>
      </c>
      <c r="F33" s="3" t="s">
        <v>8</v>
      </c>
    </row>
    <row r="34" spans="1:6" x14ac:dyDescent="0.45">
      <c r="A34" s="37" t="s">
        <v>4</v>
      </c>
      <c r="B34" s="40" t="s">
        <v>3</v>
      </c>
      <c r="C34" s="40"/>
      <c r="D34" s="38"/>
      <c r="E34" s="4">
        <v>0.54900000000000004</v>
      </c>
      <c r="F34" s="2" t="s">
        <v>9</v>
      </c>
    </row>
    <row r="35" spans="1:6" x14ac:dyDescent="0.45">
      <c r="A35" s="37"/>
      <c r="B35" s="40" t="s">
        <v>14</v>
      </c>
      <c r="C35" s="40"/>
      <c r="D35" s="38"/>
      <c r="E35" s="4">
        <v>3</v>
      </c>
      <c r="F35" s="2" t="s">
        <v>10</v>
      </c>
    </row>
    <row r="36" spans="1:6" x14ac:dyDescent="0.45">
      <c r="A36" s="37"/>
      <c r="B36" s="40" t="s">
        <v>1</v>
      </c>
      <c r="C36" s="40"/>
      <c r="D36" s="38"/>
      <c r="E36" s="5">
        <v>2.4900000000000002</v>
      </c>
      <c r="F36" s="3" t="s">
        <v>11</v>
      </c>
    </row>
    <row r="37" spans="1:6" x14ac:dyDescent="0.45">
      <c r="A37" s="28" t="s">
        <v>15</v>
      </c>
      <c r="B37" s="29"/>
      <c r="C37" s="29"/>
      <c r="D37" s="30"/>
      <c r="E37" s="4">
        <f>IF(E27="はい",(100/((E30)*E31))*E34,0)</f>
        <v>0</v>
      </c>
      <c r="F37" s="2" t="s">
        <v>20</v>
      </c>
    </row>
    <row r="38" spans="1:6" x14ac:dyDescent="0.45">
      <c r="A38" s="28" t="s">
        <v>16</v>
      </c>
      <c r="B38" s="29"/>
      <c r="C38" s="29"/>
      <c r="D38" s="30"/>
      <c r="E38" s="4">
        <f>IF(E28="はい",(100/((E30)*E32))*E35,0)</f>
        <v>0</v>
      </c>
      <c r="F38" s="2" t="s">
        <v>20</v>
      </c>
    </row>
    <row r="39" spans="1:6" x14ac:dyDescent="0.45">
      <c r="A39" s="31" t="s">
        <v>17</v>
      </c>
      <c r="B39" s="32"/>
      <c r="C39" s="32"/>
      <c r="D39" s="33"/>
      <c r="E39" s="4">
        <f>IF(E29="はい",(100/((E30)*E33))*E36,0)</f>
        <v>0</v>
      </c>
      <c r="F39" s="2" t="s">
        <v>20</v>
      </c>
    </row>
    <row r="40" spans="1:6" ht="6" customHeight="1" x14ac:dyDescent="0.45">
      <c r="E40" s="6"/>
    </row>
    <row r="41" spans="1:6" x14ac:dyDescent="0.45">
      <c r="A41" s="34" t="s">
        <v>5</v>
      </c>
      <c r="B41" s="35"/>
      <c r="C41" s="35"/>
      <c r="D41" s="36"/>
      <c r="E41" s="7">
        <f>SUM(E37:E39)</f>
        <v>0</v>
      </c>
      <c r="F41" s="2" t="s">
        <v>20</v>
      </c>
    </row>
    <row r="42" spans="1:6" x14ac:dyDescent="0.45">
      <c r="A42" s="11" t="s">
        <v>27</v>
      </c>
    </row>
  </sheetData>
  <sheetProtection algorithmName="SHA-512" hashValue="PU44OG/TNKi//1RE1l17FyyyIIpoJuLvbwHj6k8qR20QUI6tStd/vhuP4iXygVIZOojxd6/P7WSHhQNVRzMG3w==" saltValue="/kuUrATkeOxTGaErjnMHVg==" spinCount="100000" sheet="1" objects="1" scenarios="1"/>
  <mergeCells count="47">
    <mergeCell ref="A39:D39"/>
    <mergeCell ref="A41:D41"/>
    <mergeCell ref="B5:E5"/>
    <mergeCell ref="A34:A36"/>
    <mergeCell ref="B34:D34"/>
    <mergeCell ref="B35:D35"/>
    <mergeCell ref="B36:D36"/>
    <mergeCell ref="A37:D37"/>
    <mergeCell ref="A38:D38"/>
    <mergeCell ref="B10:D10"/>
    <mergeCell ref="A9:A11"/>
    <mergeCell ref="B9:D9"/>
    <mergeCell ref="B11:D11"/>
    <mergeCell ref="A26:D26"/>
    <mergeCell ref="A27:A29"/>
    <mergeCell ref="B27:D27"/>
    <mergeCell ref="A31:A33"/>
    <mergeCell ref="B31:D31"/>
    <mergeCell ref="B32:D32"/>
    <mergeCell ref="B33:D33"/>
    <mergeCell ref="A13:A15"/>
    <mergeCell ref="B13:D13"/>
    <mergeCell ref="B14:D14"/>
    <mergeCell ref="B15:D15"/>
    <mergeCell ref="A16:A18"/>
    <mergeCell ref="B16:D16"/>
    <mergeCell ref="B17:D17"/>
    <mergeCell ref="B18:D18"/>
    <mergeCell ref="B28:D28"/>
    <mergeCell ref="B29:D29"/>
    <mergeCell ref="A30:D30"/>
    <mergeCell ref="A19:D19"/>
    <mergeCell ref="E27:F27"/>
    <mergeCell ref="E28:F28"/>
    <mergeCell ref="E29:F29"/>
    <mergeCell ref="A1:F1"/>
    <mergeCell ref="E3:F3"/>
    <mergeCell ref="E8:F8"/>
    <mergeCell ref="E26:F26"/>
    <mergeCell ref="E9:F9"/>
    <mergeCell ref="E10:F10"/>
    <mergeCell ref="E11:F11"/>
    <mergeCell ref="A8:D8"/>
    <mergeCell ref="A12:D12"/>
    <mergeCell ref="A20:D20"/>
    <mergeCell ref="A21:D21"/>
    <mergeCell ref="A23:D23"/>
  </mergeCells>
  <phoneticPr fontId="1"/>
  <pageMargins left="0.7" right="0.7" top="0.75" bottom="0.75" header="0.3" footer="0.3"/>
  <pageSetup paperSize="9"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73A563-CBC5-4D0B-9F25-0AFC49F96FB0}">
          <x14:formula1>
            <xm:f>選択リスト!$A$1:$A$2</xm:f>
          </x14:formula1>
          <xm:sqref>E9:E11 E27:E29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E00D-0472-42D1-AB52-841426881A46}">
  <sheetPr>
    <pageSetUpPr fitToPage="1"/>
  </sheetPr>
  <dimension ref="A1:F42"/>
  <sheetViews>
    <sheetView view="pageBreakPreview" zoomScaleNormal="100" zoomScaleSheetLayoutView="100" workbookViewId="0">
      <selection activeCell="E3" sqref="E3:F3"/>
    </sheetView>
  </sheetViews>
  <sheetFormatPr defaultRowHeight="15" x14ac:dyDescent="0.45"/>
  <cols>
    <col min="1" max="1" width="23.69921875" style="1" customWidth="1"/>
    <col min="2" max="4" width="8.796875" style="1"/>
    <col min="5" max="5" width="22" style="1" customWidth="1"/>
    <col min="6" max="6" width="14.59765625" style="1" customWidth="1"/>
    <col min="7" max="16384" width="8.796875" style="1"/>
  </cols>
  <sheetData>
    <row r="1" spans="1:6" s="8" customFormat="1" ht="25.8" customHeight="1" x14ac:dyDescent="0.3">
      <c r="A1" s="17" t="s">
        <v>29</v>
      </c>
      <c r="B1" s="17"/>
      <c r="C1" s="17"/>
      <c r="D1" s="17"/>
      <c r="E1" s="17"/>
      <c r="F1" s="17"/>
    </row>
    <row r="3" spans="1:6" ht="27" customHeight="1" x14ac:dyDescent="0.45">
      <c r="D3" s="12" t="s">
        <v>28</v>
      </c>
      <c r="E3" s="44"/>
      <c r="F3" s="44"/>
    </row>
    <row r="4" spans="1:6" ht="15.6" thickBot="1" x14ac:dyDescent="0.5"/>
    <row r="5" spans="1:6" ht="22.8" customHeight="1" thickBot="1" x14ac:dyDescent="0.5">
      <c r="A5" s="8" t="s">
        <v>31</v>
      </c>
      <c r="B5" s="41" t="e">
        <f>(E23-E41)/E23*100</f>
        <v>#DIV/0!</v>
      </c>
      <c r="C5" s="42"/>
      <c r="D5" s="42"/>
      <c r="E5" s="43"/>
      <c r="F5" s="8" t="s">
        <v>21</v>
      </c>
    </row>
    <row r="7" spans="1:6" x14ac:dyDescent="0.45">
      <c r="A7" s="8" t="s">
        <v>26</v>
      </c>
    </row>
    <row r="8" spans="1:6" ht="27" customHeight="1" x14ac:dyDescent="0.45">
      <c r="A8" s="48" t="s">
        <v>13</v>
      </c>
      <c r="B8" s="49"/>
      <c r="C8" s="49"/>
      <c r="D8" s="50"/>
      <c r="E8" s="19"/>
      <c r="F8" s="20"/>
    </row>
    <row r="9" spans="1:6" x14ac:dyDescent="0.45">
      <c r="A9" s="51" t="s">
        <v>12</v>
      </c>
      <c r="B9" s="52" t="s">
        <v>3</v>
      </c>
      <c r="C9" s="53"/>
      <c r="D9" s="53"/>
      <c r="E9" s="15"/>
      <c r="F9" s="16"/>
    </row>
    <row r="10" spans="1:6" x14ac:dyDescent="0.45">
      <c r="A10" s="51"/>
      <c r="B10" s="54" t="s">
        <v>14</v>
      </c>
      <c r="C10" s="54"/>
      <c r="D10" s="52"/>
      <c r="E10" s="15"/>
      <c r="F10" s="16"/>
    </row>
    <row r="11" spans="1:6" x14ac:dyDescent="0.45">
      <c r="A11" s="51"/>
      <c r="B11" s="54" t="s">
        <v>1</v>
      </c>
      <c r="C11" s="54"/>
      <c r="D11" s="52"/>
      <c r="E11" s="15"/>
      <c r="F11" s="16"/>
    </row>
    <row r="12" spans="1:6" ht="33" customHeight="1" x14ac:dyDescent="0.45">
      <c r="A12" s="55" t="s">
        <v>32</v>
      </c>
      <c r="B12" s="56"/>
      <c r="C12" s="56"/>
      <c r="D12" s="56"/>
      <c r="E12" s="63">
        <v>100</v>
      </c>
      <c r="F12" s="3" t="s">
        <v>23</v>
      </c>
    </row>
    <row r="13" spans="1:6" x14ac:dyDescent="0.45">
      <c r="A13" s="51" t="s">
        <v>2</v>
      </c>
      <c r="B13" s="52" t="s">
        <v>3</v>
      </c>
      <c r="C13" s="53"/>
      <c r="D13" s="53"/>
      <c r="E13" s="9">
        <v>3.6</v>
      </c>
      <c r="F13" s="2" t="s">
        <v>6</v>
      </c>
    </row>
    <row r="14" spans="1:6" x14ac:dyDescent="0.45">
      <c r="A14" s="51"/>
      <c r="B14" s="54" t="s">
        <v>14</v>
      </c>
      <c r="C14" s="54"/>
      <c r="D14" s="52"/>
      <c r="E14" s="9">
        <v>50.8</v>
      </c>
      <c r="F14" s="2" t="s">
        <v>7</v>
      </c>
    </row>
    <row r="15" spans="1:6" x14ac:dyDescent="0.45">
      <c r="A15" s="51"/>
      <c r="B15" s="54" t="s">
        <v>1</v>
      </c>
      <c r="C15" s="54"/>
      <c r="D15" s="52"/>
      <c r="E15" s="10">
        <v>36.700000000000003</v>
      </c>
      <c r="F15" s="3" t="s">
        <v>8</v>
      </c>
    </row>
    <row r="16" spans="1:6" x14ac:dyDescent="0.45">
      <c r="A16" s="51" t="s">
        <v>4</v>
      </c>
      <c r="B16" s="54" t="s">
        <v>3</v>
      </c>
      <c r="C16" s="54"/>
      <c r="D16" s="52"/>
      <c r="E16" s="4">
        <v>0.54900000000000004</v>
      </c>
      <c r="F16" s="2" t="s">
        <v>9</v>
      </c>
    </row>
    <row r="17" spans="1:6" x14ac:dyDescent="0.45">
      <c r="A17" s="51"/>
      <c r="B17" s="54" t="s">
        <v>14</v>
      </c>
      <c r="C17" s="54"/>
      <c r="D17" s="52"/>
      <c r="E17" s="4">
        <v>3</v>
      </c>
      <c r="F17" s="2" t="s">
        <v>10</v>
      </c>
    </row>
    <row r="18" spans="1:6" x14ac:dyDescent="0.45">
      <c r="A18" s="51"/>
      <c r="B18" s="54" t="s">
        <v>1</v>
      </c>
      <c r="C18" s="54"/>
      <c r="D18" s="52"/>
      <c r="E18" s="5">
        <v>2.4900000000000002</v>
      </c>
      <c r="F18" s="3" t="s">
        <v>11</v>
      </c>
    </row>
    <row r="19" spans="1:6" x14ac:dyDescent="0.45">
      <c r="A19" s="57" t="s">
        <v>15</v>
      </c>
      <c r="B19" s="58"/>
      <c r="C19" s="58"/>
      <c r="D19" s="59"/>
      <c r="E19" s="4">
        <f>IF(E9="はい",(100/((E12/100)*E13))*E16,0)</f>
        <v>0</v>
      </c>
      <c r="F19" s="2" t="s">
        <v>20</v>
      </c>
    </row>
    <row r="20" spans="1:6" x14ac:dyDescent="0.45">
      <c r="A20" s="57" t="s">
        <v>16</v>
      </c>
      <c r="B20" s="58"/>
      <c r="C20" s="58"/>
      <c r="D20" s="59"/>
      <c r="E20" s="4">
        <f>IF(E10="はい",(100/((E12/100)*E14))*E17,0)</f>
        <v>0</v>
      </c>
      <c r="F20" s="2" t="s">
        <v>20</v>
      </c>
    </row>
    <row r="21" spans="1:6" x14ac:dyDescent="0.45">
      <c r="A21" s="60" t="s">
        <v>17</v>
      </c>
      <c r="B21" s="61"/>
      <c r="C21" s="61"/>
      <c r="D21" s="62"/>
      <c r="E21" s="4">
        <f>IF(E11="はい",(100/((E12/100)*E15))*E18,0)</f>
        <v>0</v>
      </c>
      <c r="F21" s="2" t="s">
        <v>20</v>
      </c>
    </row>
    <row r="22" spans="1:6" ht="6" customHeight="1" x14ac:dyDescent="0.45">
      <c r="E22" s="6"/>
    </row>
    <row r="23" spans="1:6" x14ac:dyDescent="0.45">
      <c r="A23" s="45" t="s">
        <v>5</v>
      </c>
      <c r="B23" s="46"/>
      <c r="C23" s="46"/>
      <c r="D23" s="47"/>
      <c r="E23" s="7">
        <f>SUM(E19:E21)</f>
        <v>0</v>
      </c>
      <c r="F23" s="2" t="s">
        <v>20</v>
      </c>
    </row>
    <row r="24" spans="1:6" x14ac:dyDescent="0.45">
      <c r="E24" s="6"/>
    </row>
    <row r="25" spans="1:6" x14ac:dyDescent="0.45">
      <c r="A25" s="8" t="s">
        <v>25</v>
      </c>
      <c r="E25" s="6"/>
    </row>
    <row r="26" spans="1:6" ht="27" customHeight="1" x14ac:dyDescent="0.45">
      <c r="A26" s="48" t="s">
        <v>13</v>
      </c>
      <c r="B26" s="49"/>
      <c r="C26" s="49"/>
      <c r="D26" s="50"/>
      <c r="E26" s="21"/>
      <c r="F26" s="22"/>
    </row>
    <row r="27" spans="1:6" x14ac:dyDescent="0.45">
      <c r="A27" s="51" t="s">
        <v>12</v>
      </c>
      <c r="B27" s="52" t="s">
        <v>3</v>
      </c>
      <c r="C27" s="53"/>
      <c r="D27" s="53"/>
      <c r="E27" s="15"/>
      <c r="F27" s="16"/>
    </row>
    <row r="28" spans="1:6" x14ac:dyDescent="0.45">
      <c r="A28" s="51"/>
      <c r="B28" s="54" t="s">
        <v>14</v>
      </c>
      <c r="C28" s="54"/>
      <c r="D28" s="52"/>
      <c r="E28" s="15"/>
      <c r="F28" s="16"/>
    </row>
    <row r="29" spans="1:6" x14ac:dyDescent="0.45">
      <c r="A29" s="51"/>
      <c r="B29" s="54" t="s">
        <v>1</v>
      </c>
      <c r="C29" s="54"/>
      <c r="D29" s="52"/>
      <c r="E29" s="15"/>
      <c r="F29" s="16"/>
    </row>
    <row r="30" spans="1:6" ht="33" customHeight="1" x14ac:dyDescent="0.45">
      <c r="A30" s="55" t="s">
        <v>32</v>
      </c>
      <c r="B30" s="56"/>
      <c r="C30" s="56"/>
      <c r="D30" s="56"/>
      <c r="E30" s="14"/>
      <c r="F30" s="3" t="s">
        <v>22</v>
      </c>
    </row>
    <row r="31" spans="1:6" x14ac:dyDescent="0.45">
      <c r="A31" s="51" t="s">
        <v>2</v>
      </c>
      <c r="B31" s="52" t="s">
        <v>3</v>
      </c>
      <c r="C31" s="53"/>
      <c r="D31" s="53"/>
      <c r="E31" s="9">
        <v>3.6</v>
      </c>
      <c r="F31" s="2" t="s">
        <v>6</v>
      </c>
    </row>
    <row r="32" spans="1:6" x14ac:dyDescent="0.45">
      <c r="A32" s="51"/>
      <c r="B32" s="54" t="s">
        <v>14</v>
      </c>
      <c r="C32" s="54"/>
      <c r="D32" s="52"/>
      <c r="E32" s="9">
        <v>50.8</v>
      </c>
      <c r="F32" s="2" t="s">
        <v>7</v>
      </c>
    </row>
    <row r="33" spans="1:6" x14ac:dyDescent="0.45">
      <c r="A33" s="51"/>
      <c r="B33" s="54" t="s">
        <v>1</v>
      </c>
      <c r="C33" s="54"/>
      <c r="D33" s="52"/>
      <c r="E33" s="10">
        <v>36.700000000000003</v>
      </c>
      <c r="F33" s="3" t="s">
        <v>8</v>
      </c>
    </row>
    <row r="34" spans="1:6" x14ac:dyDescent="0.45">
      <c r="A34" s="51" t="s">
        <v>4</v>
      </c>
      <c r="B34" s="54" t="s">
        <v>3</v>
      </c>
      <c r="C34" s="54"/>
      <c r="D34" s="52"/>
      <c r="E34" s="4">
        <v>0.54900000000000004</v>
      </c>
      <c r="F34" s="2" t="s">
        <v>9</v>
      </c>
    </row>
    <row r="35" spans="1:6" x14ac:dyDescent="0.45">
      <c r="A35" s="51"/>
      <c r="B35" s="54" t="s">
        <v>14</v>
      </c>
      <c r="C35" s="54"/>
      <c r="D35" s="52"/>
      <c r="E35" s="4">
        <v>3</v>
      </c>
      <c r="F35" s="2" t="s">
        <v>10</v>
      </c>
    </row>
    <row r="36" spans="1:6" x14ac:dyDescent="0.45">
      <c r="A36" s="51"/>
      <c r="B36" s="54" t="s">
        <v>1</v>
      </c>
      <c r="C36" s="54"/>
      <c r="D36" s="52"/>
      <c r="E36" s="5">
        <v>2.4900000000000002</v>
      </c>
      <c r="F36" s="3" t="s">
        <v>11</v>
      </c>
    </row>
    <row r="37" spans="1:6" x14ac:dyDescent="0.45">
      <c r="A37" s="57" t="s">
        <v>15</v>
      </c>
      <c r="B37" s="58"/>
      <c r="C37" s="58"/>
      <c r="D37" s="59"/>
      <c r="E37" s="4">
        <f>IF(E27="はい",(100/((E30)*E31))*E34,0)</f>
        <v>0</v>
      </c>
      <c r="F37" s="2" t="s">
        <v>20</v>
      </c>
    </row>
    <row r="38" spans="1:6" x14ac:dyDescent="0.45">
      <c r="A38" s="57" t="s">
        <v>16</v>
      </c>
      <c r="B38" s="58"/>
      <c r="C38" s="58"/>
      <c r="D38" s="59"/>
      <c r="E38" s="4">
        <f>IF(E28="はい",(100/((E30)*E32))*E35,0)</f>
        <v>0</v>
      </c>
      <c r="F38" s="2" t="s">
        <v>20</v>
      </c>
    </row>
    <row r="39" spans="1:6" x14ac:dyDescent="0.45">
      <c r="A39" s="60" t="s">
        <v>17</v>
      </c>
      <c r="B39" s="61"/>
      <c r="C39" s="61"/>
      <c r="D39" s="62"/>
      <c r="E39" s="4">
        <f>IF(E29="はい",(100/((E30)*E33))*E36,0)</f>
        <v>0</v>
      </c>
      <c r="F39" s="2" t="s">
        <v>20</v>
      </c>
    </row>
    <row r="40" spans="1:6" ht="6" customHeight="1" x14ac:dyDescent="0.45">
      <c r="E40" s="6"/>
    </row>
    <row r="41" spans="1:6" x14ac:dyDescent="0.45">
      <c r="A41" s="45" t="s">
        <v>5</v>
      </c>
      <c r="B41" s="46"/>
      <c r="C41" s="46"/>
      <c r="D41" s="47"/>
      <c r="E41" s="7">
        <f>SUM(E37:E39)</f>
        <v>0</v>
      </c>
      <c r="F41" s="2" t="s">
        <v>20</v>
      </c>
    </row>
    <row r="42" spans="1:6" x14ac:dyDescent="0.45">
      <c r="A42" s="11" t="s">
        <v>27</v>
      </c>
    </row>
  </sheetData>
  <sheetProtection algorithmName="SHA-512" hashValue="Zr531mCW07QXxgI15D9TgCMJG8YA1MfQ3ivnAY9XNMcX6qifFEYxaSnD42vZAciQyNKfPcxvRWjukncwgjwMTw==" saltValue="FmaKcxi6byaOmAK4o3oWbQ==" spinCount="100000" sheet="1" objects="1" scenarios="1"/>
  <mergeCells count="47">
    <mergeCell ref="A20:D20"/>
    <mergeCell ref="A21:D21"/>
    <mergeCell ref="B5:E5"/>
    <mergeCell ref="A8:D8"/>
    <mergeCell ref="A9:A11"/>
    <mergeCell ref="B9:D9"/>
    <mergeCell ref="B10:D10"/>
    <mergeCell ref="B11:D11"/>
    <mergeCell ref="E11:F11"/>
    <mergeCell ref="A13:A15"/>
    <mergeCell ref="B13:D13"/>
    <mergeCell ref="B14:D14"/>
    <mergeCell ref="B15:D15"/>
    <mergeCell ref="A16:A18"/>
    <mergeCell ref="B16:D16"/>
    <mergeCell ref="B17:D17"/>
    <mergeCell ref="B18:D18"/>
    <mergeCell ref="A41:D41"/>
    <mergeCell ref="A30:D30"/>
    <mergeCell ref="A31:A33"/>
    <mergeCell ref="B31:D31"/>
    <mergeCell ref="B32:D32"/>
    <mergeCell ref="B33:D33"/>
    <mergeCell ref="A34:A36"/>
    <mergeCell ref="B34:D34"/>
    <mergeCell ref="B35:D35"/>
    <mergeCell ref="B36:D36"/>
    <mergeCell ref="A37:D37"/>
    <mergeCell ref="A38:D38"/>
    <mergeCell ref="A39:D39"/>
    <mergeCell ref="A19:D19"/>
    <mergeCell ref="E26:F26"/>
    <mergeCell ref="E27:F27"/>
    <mergeCell ref="E28:F28"/>
    <mergeCell ref="E29:F29"/>
    <mergeCell ref="A1:F1"/>
    <mergeCell ref="E3:F3"/>
    <mergeCell ref="E8:F8"/>
    <mergeCell ref="E9:F9"/>
    <mergeCell ref="E10:F10"/>
    <mergeCell ref="A23:D23"/>
    <mergeCell ref="A26:D26"/>
    <mergeCell ref="A27:A29"/>
    <mergeCell ref="B27:D27"/>
    <mergeCell ref="B28:D28"/>
    <mergeCell ref="B29:D29"/>
    <mergeCell ref="A12:D12"/>
  </mergeCells>
  <phoneticPr fontId="1"/>
  <pageMargins left="0.7" right="0.7" top="0.75" bottom="0.75" header="0.3" footer="0.3"/>
  <pageSetup paperSize="9"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A11A49-AC81-4D5B-897F-AC01117E12F7}">
          <x14:formula1>
            <xm:f>選択リスト!$A$1:$A$2</xm:f>
          </x14:formula1>
          <xm:sqref>E9:E11 E27:E29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56D8-DF68-42F2-B628-31C936CF4B7A}">
  <dimension ref="A1:A2"/>
  <sheetViews>
    <sheetView workbookViewId="0">
      <selection activeCell="B3" sqref="B3"/>
    </sheetView>
  </sheetViews>
  <sheetFormatPr defaultRowHeight="18" x14ac:dyDescent="0.45"/>
  <sheetData>
    <row r="1" spans="1:1" x14ac:dyDescent="0.45">
      <c r="A1" t="s">
        <v>18</v>
      </c>
    </row>
    <row r="2" spans="1:1" x14ac:dyDescent="0.45">
      <c r="A2" t="s">
        <v>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給湯30％削減要件</vt:lpstr>
      <vt:lpstr>空調30％削減要件</vt:lpstr>
      <vt:lpstr>選択リスト</vt:lpstr>
      <vt:lpstr>'給湯30％削減要件'!Print_Area</vt:lpstr>
      <vt:lpstr>'空調30％削減要件'!Print_Area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 AMPO</dc:creator>
  <cp:lastModifiedBy>髙橋 由奈</cp:lastModifiedBy>
  <cp:lastPrinted>2024-08-02T07:57:26Z</cp:lastPrinted>
  <dcterms:created xsi:type="dcterms:W3CDTF">2024-08-01T09:32:16Z</dcterms:created>
  <dcterms:modified xsi:type="dcterms:W3CDTF">2024-09-02T07:37:28Z</dcterms:modified>
</cp:coreProperties>
</file>