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856"/>
  </bookViews>
  <sheets>
    <sheet name="納入書（入力用）" sheetId="1" r:id="rId1"/>
    <sheet name="月計表①" sheetId="6" r:id="rId2"/>
    <sheet name="納入申告書（入力→印刷）" sheetId="4" r:id="rId3"/>
    <sheet name="納入書（印刷用）" sheetId="3" r:id="rId4"/>
  </sheets>
  <definedNames>
    <definedName name="ああ" comment="申告内容">#REF!</definedName>
    <definedName name="申告内容" comment="申告内容">#REF!</definedName>
    <definedName name="_xlnm.Print_Area" localSheetId="3">'納入書（印刷用）'!$A$1:$CE$27</definedName>
    <definedName name="_xlnm.Print_Area" localSheetId="2">'納入申告書（入力→印刷）'!$A$1:$S$41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<sst xmlns="http://schemas.openxmlformats.org/spreadsheetml/2006/main" xmlns:r="http://schemas.openxmlformats.org/officeDocument/2006/relationships" count="126" uniqueCount="126">
  <si>
    <t>指定番号</t>
    <rPh sb="0" eb="2">
      <t>してい</t>
    </rPh>
    <rPh sb="2" eb="4">
      <t>ばんごう</t>
    </rPh>
    <phoneticPr fontId="2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</si>
  <si>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2" type="Hiragana"/>
  </si>
  <si>
    <t>年</t>
    <rPh sb="0" eb="1">
      <t>ねん</t>
    </rPh>
    <phoneticPr fontId="2" type="Hiragana"/>
  </si>
  <si>
    <t>上記のとおり領収しました。</t>
    <rPh sb="0" eb="2">
      <t>じょうき</t>
    </rPh>
    <rPh sb="6" eb="8">
      <t>りょうしゅう</t>
    </rPh>
    <phoneticPr fontId="2" type="Hiragana"/>
  </si>
  <si>
    <t>申告年月</t>
    <rPh sb="0" eb="2">
      <t>しんこく</t>
    </rPh>
    <rPh sb="2" eb="4">
      <t>ねんげつ</t>
    </rPh>
    <phoneticPr fontId="2" type="Hiragana"/>
  </si>
  <si>
    <t>年度</t>
    <rPh sb="0" eb="2">
      <t>ねんど</t>
    </rPh>
    <phoneticPr fontId="2" type="Hiragana"/>
  </si>
  <si>
    <t>（特別徴収義務者）</t>
    <rPh sb="1" eb="8">
      <t>トクベツチョウシュウギムシャ</t>
    </rPh>
    <phoneticPr fontId="2"/>
  </si>
  <si>
    <t>Ｃ　総宿泊数（Ａ＋Ｂ）</t>
    <rPh sb="2" eb="3">
      <t>ソウ</t>
    </rPh>
    <rPh sb="3" eb="5">
      <t>シュクハク</t>
    </rPh>
    <rPh sb="5" eb="6">
      <t>スウ</t>
    </rPh>
    <phoneticPr fontId="2"/>
  </si>
  <si>
    <t>（納入者保管）</t>
    <rPh sb="1" eb="3">
      <t>のうにゅう</t>
    </rPh>
    <rPh sb="3" eb="4">
      <t>しゃ</t>
    </rPh>
    <rPh sb="4" eb="6">
      <t>ほかん</t>
    </rPh>
    <phoneticPr fontId="2" type="Hiragana"/>
  </si>
  <si>
    <t>令和</t>
    <rPh sb="0" eb="2">
      <t>れいわ</t>
    </rPh>
    <phoneticPr fontId="2" type="Hiragana"/>
  </si>
  <si>
    <t>月分</t>
    <rPh sb="0" eb="2">
      <t>がつぶん</t>
    </rPh>
    <phoneticPr fontId="2" type="Hiragana"/>
  </si>
  <si>
    <t>〒047-8794</t>
  </si>
  <si>
    <t>日</t>
    <rPh sb="0" eb="1">
      <t>ひ</t>
    </rPh>
    <phoneticPr fontId="2" type="Hiragana"/>
  </si>
  <si>
    <t>取りまとめ店</t>
    <rPh sb="0" eb="1">
      <t>と</t>
    </rPh>
    <rPh sb="5" eb="6">
      <t>てん</t>
    </rPh>
    <phoneticPr fontId="2" type="Hiragana"/>
  </si>
  <si>
    <t>納入金額</t>
    <rPh sb="0" eb="2">
      <t>のうにゅう</t>
    </rPh>
    <rPh sb="2" eb="4">
      <t>きんがく</t>
    </rPh>
    <phoneticPr fontId="2" type="Hiragana"/>
  </si>
  <si>
    <t>合計額</t>
    <rPh sb="0" eb="2">
      <t>ごうけい</t>
    </rPh>
    <rPh sb="2" eb="3">
      <t>がく</t>
    </rPh>
    <phoneticPr fontId="2" type="Hiragana"/>
  </si>
  <si>
    <t>氏名</t>
    <rPh sb="0" eb="2">
      <t>しめい</t>
    </rPh>
    <phoneticPr fontId="2" type="Hiragana"/>
  </si>
  <si>
    <t>上記のとおり納入します。</t>
    <rPh sb="0" eb="2">
      <t>じょうき</t>
    </rPh>
    <rPh sb="6" eb="8">
      <t>のうにゅう</t>
    </rPh>
    <phoneticPr fontId="2" type="Hiragana"/>
  </si>
  <si>
    <t>※　月末が土曜日、日曜日、祝日の場合は翌平日</t>
    <rPh sb="2" eb="4">
      <t>げつまつ</t>
    </rPh>
    <rPh sb="5" eb="8">
      <t>どようび</t>
    </rPh>
    <rPh sb="9" eb="12">
      <t>にちようび</t>
    </rPh>
    <rPh sb="13" eb="15">
      <t>しゅくじつ</t>
    </rPh>
    <rPh sb="16" eb="18">
      <t>ばあい</t>
    </rPh>
    <rPh sb="19" eb="20">
      <t>よく</t>
    </rPh>
    <rPh sb="20" eb="22">
      <t>へいじつ</t>
    </rPh>
    <phoneticPr fontId="2" type="Hiragana"/>
  </si>
  <si>
    <t>納期限</t>
    <rPh sb="0" eb="3">
      <t>のうきげん</t>
    </rPh>
    <phoneticPr fontId="2" type="Hiragana"/>
  </si>
  <si>
    <t>北海道ニセコ町</t>
    <rPh sb="0" eb="3">
      <t>ほっかいどう</t>
    </rPh>
    <rPh sb="6" eb="7">
      <t>ちょう</t>
    </rPh>
    <phoneticPr fontId="2" type="Hiragana"/>
  </si>
  <si>
    <t>税　額</t>
    <rPh sb="0" eb="1">
      <t>ぜい</t>
    </rPh>
    <rPh sb="2" eb="3">
      <t>がく</t>
    </rPh>
    <phoneticPr fontId="2" type="Hiragana"/>
  </si>
  <si>
    <t>市区町村コード</t>
    <rPh sb="0" eb="2">
      <t>しく</t>
    </rPh>
    <rPh sb="2" eb="4">
      <t>ちょうそん</t>
    </rPh>
    <phoneticPr fontId="2" type="Hiragana"/>
  </si>
  <si>
    <t>特別徴収義務者</t>
    <rPh sb="0" eb="7">
      <t>とくべつちょうしゅうぎむしゃ</t>
    </rPh>
    <phoneticPr fontId="2" type="Hiragana"/>
  </si>
  <si>
    <t>０１３９５１</t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</si>
  <si>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2" type="Hiragana"/>
  </si>
  <si>
    <t>（ニセコ町保管）</t>
    <rPh sb="4" eb="5">
      <t>ちょう</t>
    </rPh>
    <rPh sb="5" eb="7">
      <t>ほかん</t>
    </rPh>
    <phoneticPr fontId="2" type="Hiragana"/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</si>
  <si>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2" type="Hiragana"/>
  </si>
  <si>
    <t>申告区分</t>
    <rPh sb="0" eb="2">
      <t>しんこく</t>
    </rPh>
    <rPh sb="2" eb="4">
      <t>くぶん</t>
    </rPh>
    <phoneticPr fontId="2" type="Hiragana"/>
  </si>
  <si>
    <t>延滞金</t>
    <rPh sb="0" eb="3">
      <t>えんたいきん</t>
    </rPh>
    <phoneticPr fontId="2" type="Hiragana"/>
  </si>
  <si>
    <t>加算金</t>
    <rPh sb="0" eb="3">
      <t>かさんきん</t>
    </rPh>
    <phoneticPr fontId="2" type="Hiragana"/>
  </si>
  <si>
    <t>円</t>
    <rPh sb="0" eb="1">
      <t>えん</t>
    </rPh>
    <phoneticPr fontId="2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</si>
  <si>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2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</si>
  <si>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2" type="Hiragana"/>
  </si>
  <si>
    <t>ニセコ町役場</t>
    <rPh sb="3" eb="4">
      <t>ちょう</t>
    </rPh>
    <rPh sb="4" eb="6">
      <t>やくば</t>
    </rPh>
    <phoneticPr fontId="2" type="Hiragana"/>
  </si>
  <si>
    <t>領収日付印</t>
    <rPh sb="0" eb="2">
      <t>りょうしゅう</t>
    </rPh>
    <rPh sb="2" eb="5">
      <t>ひづけいん</t>
    </rPh>
    <phoneticPr fontId="2" type="Hiragana"/>
  </si>
  <si>
    <t>5,001円以上20,000円未満</t>
    <rPh sb="5" eb="6">
      <t>エン</t>
    </rPh>
    <rPh sb="6" eb="8">
      <t>イジョウ</t>
    </rPh>
    <phoneticPr fontId="2"/>
  </si>
  <si>
    <t>（納入場所）</t>
    <rPh sb="1" eb="3">
      <t>のうにゅう</t>
    </rPh>
    <rPh sb="3" eb="5">
      <t>ばしょ</t>
    </rPh>
    <phoneticPr fontId="2" type="Hiragana"/>
  </si>
  <si>
    <t>北海道信用金庫ニセコ支店</t>
    <rPh sb="0" eb="3">
      <t>ほっかいどう</t>
    </rPh>
    <rPh sb="3" eb="5">
      <t>しんよう</t>
    </rPh>
    <rPh sb="5" eb="7">
      <t>きんこ</t>
    </rPh>
    <rPh sb="10" eb="12">
      <t>してん</t>
    </rPh>
    <phoneticPr fontId="2" type="Hiragana"/>
  </si>
  <si>
    <t>宿泊税領収証書 公</t>
  </si>
  <si>
    <t>申告</t>
  </si>
  <si>
    <t>宿泊税納入済通知書 公</t>
  </si>
  <si>
    <t>ようてい農業協同組合真狩支所</t>
    <rPh sb="4" eb="6">
      <t>のうぎょう</t>
    </rPh>
    <rPh sb="6" eb="8">
      <t>きょうどう</t>
    </rPh>
    <rPh sb="8" eb="10">
      <t>くみあい</t>
    </rPh>
    <rPh sb="10" eb="14">
      <t>まっかりししょ</t>
    </rPh>
    <phoneticPr fontId="2" type="Hiragana"/>
  </si>
  <si>
    <t>北海道内の郵便局又はゆうちょ銀行</t>
    <rPh sb="0" eb="2">
      <t>ほっかい</t>
    </rPh>
    <rPh sb="2" eb="4">
      <t>どうない</t>
    </rPh>
    <rPh sb="5" eb="8">
      <t>ゆうびんきょく</t>
    </rPh>
    <rPh sb="8" eb="9">
      <t>また</t>
    </rPh>
    <rPh sb="14" eb="16">
      <t>ぎんこう</t>
    </rPh>
    <phoneticPr fontId="2" type="Hiragana"/>
  </si>
  <si>
    <t>※特例の場合
　のみ入力</t>
    <rPh sb="1" eb="3">
      <t>とくれい</t>
    </rPh>
    <rPh sb="4" eb="6">
      <t>ばあい</t>
    </rPh>
    <rPh sb="10" eb="12">
      <t>にゅうりょく</t>
    </rPh>
    <phoneticPr fontId="2" type="Hiragana"/>
  </si>
  <si>
    <t>小樽貯金事務センター</t>
    <rPh sb="0" eb="2">
      <t>おたる</t>
    </rPh>
    <rPh sb="2" eb="4">
      <t>ちょきん</t>
    </rPh>
    <rPh sb="4" eb="6">
      <t>じむ</t>
    </rPh>
    <phoneticPr fontId="2" type="Hiragana"/>
  </si>
  <si>
    <t>上記のとおり通知します。（受付店→ニセコ町会計管理者）</t>
    <rPh sb="0" eb="2">
      <t>じょうき</t>
    </rPh>
    <rPh sb="6" eb="8">
      <t>つうち</t>
    </rPh>
    <rPh sb="13" eb="15">
      <t>うけつけ</t>
    </rPh>
    <rPh sb="15" eb="16">
      <t>てん</t>
    </rPh>
    <rPh sb="20" eb="26">
      <t>ちょうかいけいかんりしゃ</t>
    </rPh>
    <phoneticPr fontId="2" type="Hiragana"/>
  </si>
  <si>
    <t>合　計</t>
    <rPh sb="0" eb="1">
      <t>ごう</t>
    </rPh>
    <rPh sb="2" eb="3">
      <t>けい</t>
    </rPh>
    <phoneticPr fontId="2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</si>
  <si>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2" type="Hiragana"/>
  </si>
  <si>
    <t>日</t>
    <rPh sb="0" eb="1">
      <t>にち</t>
    </rPh>
    <phoneticPr fontId="2" type="Hiragana"/>
  </si>
  <si>
    <t>住所</t>
    <rPh sb="0" eb="2">
      <t>じゅうしょ</t>
    </rPh>
    <phoneticPr fontId="2" type="Hiragana"/>
  </si>
  <si>
    <t>（所在地）</t>
    <rPh sb="1" eb="4">
      <t>しょざいち</t>
    </rPh>
    <phoneticPr fontId="2" type="Hiragana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</si>
  <si>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2"/>
  </si>
  <si>
    <t>ニセコホテル</t>
  </si>
  <si>
    <t>（名称）</t>
    <rPh sb="1" eb="3">
      <t>めいしょう</t>
    </rPh>
    <phoneticPr fontId="2" type="Hiragana"/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</si>
  <si>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2" type="Hiragana"/>
  </si>
  <si>
    <t>宿泊税納入書（入力用）</t>
    <rPh sb="0" eb="2">
      <t>しゅくはく</t>
    </rPh>
    <rPh sb="2" eb="3">
      <t>ぜい</t>
    </rPh>
    <rPh sb="3" eb="6">
      <t>のうにゅうしょ</t>
    </rPh>
    <rPh sb="7" eb="10">
      <t>にゅうりょくよう</t>
    </rPh>
    <phoneticPr fontId="2" type="Hiragana"/>
  </si>
  <si>
    <t>※　３月宿泊分（４月末日納期分）から２月宿泊分（３月末日納期分）までが一年度となります。</t>
    <rPh sb="3" eb="4">
      <t>がつ</t>
    </rPh>
    <rPh sb="4" eb="6">
      <t>しゅくはく</t>
    </rPh>
    <rPh sb="6" eb="7">
      <t>ぶん</t>
    </rPh>
    <rPh sb="9" eb="10">
      <t>がつ</t>
    </rPh>
    <rPh sb="10" eb="12">
      <t>まつじつ</t>
    </rPh>
    <rPh sb="12" eb="14">
      <t>のうき</t>
    </rPh>
    <rPh sb="14" eb="15">
      <t>ぶん</t>
    </rPh>
    <rPh sb="35" eb="36">
      <t>いち</t>
    </rPh>
    <rPh sb="36" eb="38">
      <t>ねんど</t>
    </rPh>
    <phoneticPr fontId="2" type="Hiragana"/>
  </si>
  <si>
    <t>※リストから選択してください。</t>
    <rPh sb="6" eb="8">
      <t>せんたく</t>
    </rPh>
    <phoneticPr fontId="2" type="Hiragana"/>
  </si>
  <si>
    <t>　　　令和７年３月宿泊分（令和７年４月末日納期分）は令和７年度</t>
  </si>
  <si>
    <t>（例）令和７年２月宿泊分（令和７年３月末日納期分）は令和６年度</t>
    <rPh sb="1" eb="2">
      <t>れい</t>
    </rPh>
    <rPh sb="3" eb="5">
      <t>れいわ</t>
    </rPh>
    <rPh sb="6" eb="7">
      <t>ねん</t>
    </rPh>
    <rPh sb="13" eb="15">
      <t>れいわ</t>
    </rPh>
    <rPh sb="16" eb="17">
      <t>ねん</t>
    </rPh>
    <rPh sb="26" eb="28">
      <t>れいわ</t>
    </rPh>
    <rPh sb="29" eb="31">
      <t>ねんど</t>
    </rPh>
    <phoneticPr fontId="2" type="Hiragana"/>
  </si>
  <si>
    <t>年</t>
    <rPh sb="0" eb="1">
      <t>とし</t>
    </rPh>
    <phoneticPr fontId="2" type="Hiragana"/>
  </si>
  <si>
    <t>⑥　納入する金額を入力してください。</t>
    <rPh sb="2" eb="4">
      <t>のうにゅう</t>
    </rPh>
    <rPh sb="6" eb="8">
      <t>きんがく</t>
    </rPh>
    <rPh sb="9" eb="11">
      <t>にゅうりょく</t>
    </rPh>
    <phoneticPr fontId="2" type="Hiragana"/>
  </si>
  <si>
    <t>月</t>
    <rPh sb="0" eb="1">
      <t>つき</t>
    </rPh>
    <phoneticPr fontId="2" type="Hiragana"/>
  </si>
  <si>
    <t>←※自動入力のため、入力しないでください。</t>
    <rPh sb="2" eb="6">
      <t>じどうにゅうりょく</t>
    </rPh>
    <rPh sb="10" eb="12">
      <t>にゅうりょく</t>
    </rPh>
    <phoneticPr fontId="2" type="Hiragana"/>
  </si>
  <si>
    <t>月</t>
    <rPh sb="0" eb="1">
      <t>がつ</t>
    </rPh>
    <phoneticPr fontId="2" type="Hiragana"/>
  </si>
  <si>
    <t>宿泊税　ニセコ町</t>
    <rPh sb="0" eb="2">
      <t>しゅくはく</t>
    </rPh>
    <rPh sb="2" eb="3">
      <t>ぜい</t>
    </rPh>
    <rPh sb="7" eb="8">
      <t>ちょう</t>
    </rPh>
    <phoneticPr fontId="2" type="Hiragana"/>
  </si>
  <si>
    <t>宿泊施設名</t>
    <rPh sb="0" eb="2">
      <t>シュクハク</t>
    </rPh>
    <rPh sb="2" eb="4">
      <t>シセツ</t>
    </rPh>
    <rPh sb="4" eb="5">
      <t>メイ</t>
    </rPh>
    <phoneticPr fontId="2"/>
  </si>
  <si>
    <t>※　１２月分は翌年１月６日（この日が土曜日、日曜日、祝日の場合は翌平日）</t>
    <rPh sb="4" eb="5">
      <t>がつ</t>
    </rPh>
    <rPh sb="5" eb="6">
      <t>ぶん</t>
    </rPh>
    <rPh sb="7" eb="9">
      <t>よくとし</t>
    </rPh>
    <rPh sb="10" eb="11">
      <t>がつ</t>
    </rPh>
    <rPh sb="12" eb="13">
      <t>にち</t>
    </rPh>
    <rPh sb="16" eb="17">
      <t>ひ</t>
    </rPh>
    <phoneticPr fontId="2" type="Hiragana"/>
  </si>
  <si>
    <t>宿泊税納入申告書</t>
    <rPh sb="0" eb="2">
      <t>しゅくはく</t>
    </rPh>
    <rPh sb="2" eb="3">
      <t>ぜい</t>
    </rPh>
    <rPh sb="3" eb="5">
      <t>のうにゅう</t>
    </rPh>
    <rPh sb="5" eb="8">
      <t>しんこくしょ</t>
    </rPh>
    <phoneticPr fontId="2" type="Hiragana"/>
  </si>
  <si>
    <t>　ニ　セ　コ　町　長　　様</t>
    <rPh sb="7" eb="8">
      <t>ちょう</t>
    </rPh>
    <rPh sb="9" eb="10">
      <t>ちょう</t>
    </rPh>
    <rPh sb="12" eb="13">
      <t>さま</t>
    </rPh>
    <phoneticPr fontId="2" type="Hiragana"/>
  </si>
  <si>
    <t>住　　所（所在地）</t>
    <rPh sb="0" eb="1">
      <t>ジュウ</t>
    </rPh>
    <rPh sb="3" eb="4">
      <t>ショ</t>
    </rPh>
    <rPh sb="5" eb="8">
      <t>ショザイチ</t>
    </rPh>
    <phoneticPr fontId="2"/>
  </si>
  <si>
    <t>氏　　名（名　称）</t>
    <rPh sb="0" eb="1">
      <t>シ</t>
    </rPh>
    <rPh sb="3" eb="4">
      <t>ナ</t>
    </rPh>
    <rPh sb="5" eb="6">
      <t>ナ</t>
    </rPh>
    <rPh sb="7" eb="8">
      <t>ショウ</t>
    </rPh>
    <phoneticPr fontId="2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</si>
  <si>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2"/>
  </si>
  <si>
    <t>電話番号</t>
    <rPh sb="0" eb="2">
      <t>デンワ</t>
    </rPh>
    <rPh sb="2" eb="4">
      <t>バンゴウ</t>
    </rPh>
    <phoneticPr fontId="2"/>
  </si>
  <si>
    <t>　宿泊税の納入について、ニセコ町宿泊税条例第１０条第１項の規定により申告します。</t>
    <rPh sb="1" eb="3">
      <t>シュクハク</t>
    </rPh>
    <rPh sb="3" eb="4">
      <t>ゼイ</t>
    </rPh>
    <rPh sb="5" eb="7">
      <t>ノウニュウ</t>
    </rPh>
    <rPh sb="15" eb="16">
      <t>チョウ</t>
    </rPh>
    <rPh sb="16" eb="18">
      <t>シュクハク</t>
    </rPh>
    <rPh sb="18" eb="19">
      <t>ゼイ</t>
    </rPh>
    <rPh sb="19" eb="21">
      <t>ジョウレイ</t>
    </rPh>
    <rPh sb="21" eb="22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4" eb="36">
      <t>シンコク</t>
    </rPh>
    <phoneticPr fontId="2"/>
  </si>
  <si>
    <t>宿泊施設</t>
    <rPh sb="0" eb="2">
      <t>シュクハク</t>
    </rPh>
    <rPh sb="2" eb="4">
      <t>シセツ</t>
    </rPh>
    <phoneticPr fontId="2"/>
  </si>
  <si>
    <t>所在地</t>
    <rPh sb="0" eb="3">
      <t>ショザイチ</t>
    </rPh>
    <phoneticPr fontId="2"/>
  </si>
  <si>
    <t>ニセコ町字</t>
    <rPh sb="3" eb="4">
      <t>ちょう</t>
    </rPh>
    <rPh sb="4" eb="5">
      <t>あざ</t>
    </rPh>
    <phoneticPr fontId="2" type="Hiragana"/>
  </si>
  <si>
    <t>名　称</t>
    <rPh sb="0" eb="1">
      <t>ナ</t>
    </rPh>
    <rPh sb="2" eb="3">
      <t>ショウ</t>
    </rPh>
    <phoneticPr fontId="2"/>
  </si>
  <si>
    <t>区　　分</t>
    <rPh sb="0" eb="1">
      <t>ク</t>
    </rPh>
    <rPh sb="3" eb="4">
      <t>フン</t>
    </rPh>
    <phoneticPr fontId="2"/>
  </si>
  <si>
    <t>①宿泊数</t>
    <rPh sb="1" eb="3">
      <t>シュクハク</t>
    </rPh>
    <rPh sb="3" eb="4">
      <t>スウ</t>
    </rPh>
    <phoneticPr fontId="2"/>
  </si>
  <si>
    <t>②税率</t>
    <rPh sb="1" eb="3">
      <t>ゼイリツ</t>
    </rPh>
    <phoneticPr fontId="2"/>
  </si>
  <si>
    <t>①×②税額</t>
    <rPh sb="3" eb="5">
      <t>ゼイガク</t>
    </rPh>
    <phoneticPr fontId="2"/>
  </si>
  <si>
    <t>宿泊料金
（1人1泊）</t>
    <rPh sb="0" eb="2">
      <t>シュクハク</t>
    </rPh>
    <rPh sb="2" eb="4">
      <t>リョウキン</t>
    </rPh>
    <rPh sb="7" eb="8">
      <t>ヒト</t>
    </rPh>
    <rPh sb="9" eb="10">
      <t>ハク</t>
    </rPh>
    <phoneticPr fontId="2"/>
  </si>
  <si>
    <t>5,001円未満</t>
    <rPh sb="5" eb="6">
      <t>エン</t>
    </rPh>
    <rPh sb="6" eb="8">
      <t>ミマン</t>
    </rPh>
    <phoneticPr fontId="2"/>
  </si>
  <si>
    <t>泊</t>
    <rPh sb="0" eb="1">
      <t>ハク</t>
    </rPh>
    <phoneticPr fontId="2"/>
  </si>
  <si>
    <t>円</t>
    <rPh sb="0" eb="1">
      <t>エン</t>
    </rPh>
    <phoneticPr fontId="2"/>
  </si>
  <si>
    <t>20,000円以上50,000円未満</t>
    <rPh sb="6" eb="7">
      <t>エン</t>
    </rPh>
    <rPh sb="7" eb="9">
      <t>イジョウ</t>
    </rPh>
    <phoneticPr fontId="2"/>
  </si>
  <si>
    <t>50,000円以上100,000円未満</t>
    <rPh sb="6" eb="7">
      <t>エン</t>
    </rPh>
    <rPh sb="7" eb="9">
      <t>イジョウ</t>
    </rPh>
    <phoneticPr fontId="2"/>
  </si>
  <si>
    <t>100,000円以上</t>
    <rPh sb="7" eb="8">
      <t>エン</t>
    </rPh>
    <rPh sb="8" eb="10">
      <t>イジョウ</t>
    </rPh>
    <phoneticPr fontId="2"/>
  </si>
  <si>
    <t>Ａ　課税対象</t>
    <rPh sb="2" eb="4">
      <t>カゼイ</t>
    </rPh>
    <rPh sb="4" eb="6">
      <t>タイショウ</t>
    </rPh>
    <phoneticPr fontId="2"/>
  </si>
  <si>
    <t>納入すべき
金　　　額</t>
    <rPh sb="0" eb="2">
      <t>ノウニュウ</t>
    </rPh>
    <rPh sb="6" eb="7">
      <t>カネ</t>
    </rPh>
    <rPh sb="10" eb="11">
      <t>ガク</t>
    </rPh>
    <phoneticPr fontId="2"/>
  </si>
  <si>
    <t>Ｂ　課税対象外</t>
    <rPh sb="2" eb="4">
      <t>カゼイ</t>
    </rPh>
    <rPh sb="4" eb="6">
      <t>タイショウ</t>
    </rPh>
    <rPh sb="6" eb="7">
      <t>ガイ</t>
    </rPh>
    <phoneticPr fontId="2"/>
  </si>
  <si>
    <t>Ａ　課税対象</t>
    <rPh sb="2" eb="3">
      <t>カ</t>
    </rPh>
    <rPh sb="3" eb="4">
      <t>ゼイ</t>
    </rPh>
    <rPh sb="4" eb="6">
      <t>タイショウ</t>
    </rPh>
    <phoneticPr fontId="2"/>
  </si>
  <si>
    <t>　この申告書は、前月中の宿泊について記載し、毎月末日までに提出してください。ただし、ニセコ町宿泊税条例第１０条第２項の規定による承認を受けているときは、３月、６月、９月及び１２月の末日までに提出してください。</t>
  </si>
  <si>
    <t>令和</t>
    <rPh sb="0" eb="2">
      <t>レイワ</t>
    </rPh>
    <phoneticPr fontId="2"/>
  </si>
  <si>
    <t>日付</t>
    <rPh sb="0" eb="2">
      <t>ヒヅケ</t>
    </rPh>
    <phoneticPr fontId="2"/>
  </si>
  <si>
    <t>宿泊数（泊）</t>
    <rPh sb="0" eb="2">
      <t>シュクハク</t>
    </rPh>
    <rPh sb="2" eb="3">
      <t>スウ</t>
    </rPh>
    <rPh sb="4" eb="5">
      <t>トマリ</t>
    </rPh>
    <phoneticPr fontId="2"/>
  </si>
  <si>
    <t>課税免除</t>
    <rPh sb="0" eb="2">
      <t>カゼイ</t>
    </rPh>
    <rPh sb="2" eb="4">
      <t>メンジョ</t>
    </rPh>
    <phoneticPr fontId="2"/>
  </si>
  <si>
    <t>合計</t>
    <rPh sb="0" eb="2">
      <t>ゴウケイ</t>
    </rPh>
    <phoneticPr fontId="2"/>
  </si>
  <si>
    <t>合計（泊）</t>
    <rPh sb="0" eb="2">
      <t>ゴウケイ</t>
    </rPh>
    <rPh sb="3" eb="4">
      <t>ハク</t>
    </rPh>
    <phoneticPr fontId="2"/>
  </si>
  <si>
    <t>税率（円）</t>
    <rPh sb="0" eb="2">
      <t>ゼイリツ</t>
    </rPh>
    <rPh sb="3" eb="4">
      <t>エン</t>
    </rPh>
    <phoneticPr fontId="2"/>
  </si>
  <si>
    <t>税額（円）</t>
    <rPh sb="0" eb="2">
      <t>ゼイガク</t>
    </rPh>
    <rPh sb="3" eb="4">
      <t>エン</t>
    </rPh>
    <phoneticPr fontId="2"/>
  </si>
  <si>
    <t>個人番号</t>
    <rPh sb="0" eb="2">
      <t>こじん</t>
    </rPh>
    <rPh sb="2" eb="4">
      <t>ばんごう</t>
    </rPh>
    <phoneticPr fontId="2" type="Hiragana"/>
  </si>
  <si>
    <t>⑧　特別徴収義務者の住所及び氏名（法人の場合は名称）を入力してください。</t>
    <rPh sb="2" eb="4">
      <t>とくべつ</t>
    </rPh>
    <rPh sb="4" eb="6">
      <t>ちょうしゅう</t>
    </rPh>
    <rPh sb="6" eb="8">
      <t>ぎむ</t>
    </rPh>
    <rPh sb="8" eb="9">
      <t>しゃ</t>
    </rPh>
    <rPh sb="10" eb="12">
      <t>じゅうしょ</t>
    </rPh>
    <rPh sb="12" eb="13">
      <t>およ</t>
    </rPh>
    <rPh sb="14" eb="16">
      <t>しめい</t>
    </rPh>
    <rPh sb="17" eb="19">
      <t>ほうじん</t>
    </rPh>
    <rPh sb="20" eb="22">
      <t>ばあい</t>
    </rPh>
    <rPh sb="23" eb="25">
      <t>めいしょう</t>
    </rPh>
    <rPh sb="27" eb="29">
      <t>にゅうりょく</t>
    </rPh>
    <phoneticPr fontId="2" type="Hiragana"/>
  </si>
  <si>
    <t>施設名</t>
    <rPh sb="0" eb="2">
      <t>しせつ</t>
    </rPh>
    <rPh sb="2" eb="3">
      <t>めい</t>
    </rPh>
    <phoneticPr fontId="2" type="Hiragana"/>
  </si>
  <si>
    <t>所在地</t>
    <rPh sb="0" eb="3">
      <t>しょざいち</t>
    </rPh>
    <phoneticPr fontId="2" type="Hiragana"/>
  </si>
  <si>
    <t>②　納入の対象となる年度を入力してください。</t>
    <rPh sb="2" eb="4">
      <t>のうにゅう</t>
    </rPh>
    <rPh sb="5" eb="7">
      <t>たいしょう</t>
    </rPh>
    <rPh sb="10" eb="12">
      <t>ねんど</t>
    </rPh>
    <rPh sb="13" eb="15">
      <t>にゅうりょく</t>
    </rPh>
    <phoneticPr fontId="2" type="Hiragana"/>
  </si>
  <si>
    <t>③　納入の対象となる年月（宿泊行為のあった年月）を和暦で入力してください。</t>
    <rPh sb="2" eb="4">
      <t>のうにゅう</t>
    </rPh>
    <rPh sb="5" eb="7">
      <t>たいしょう</t>
    </rPh>
    <rPh sb="10" eb="12">
      <t>ねんげつ</t>
    </rPh>
    <rPh sb="13" eb="15">
      <t>しゅくはく</t>
    </rPh>
    <rPh sb="15" eb="17">
      <t>こうい</t>
    </rPh>
    <rPh sb="21" eb="23">
      <t>ねんげつ</t>
    </rPh>
    <rPh sb="25" eb="27">
      <t>われき</t>
    </rPh>
    <rPh sb="28" eb="30">
      <t>にゅうりょく</t>
    </rPh>
    <phoneticPr fontId="2" type="Hiragana"/>
  </si>
  <si>
    <t>④　申告の区分を選択してください。</t>
    <rPh sb="2" eb="4">
      <t>しんこく</t>
    </rPh>
    <rPh sb="5" eb="7">
      <t>くぶん</t>
    </rPh>
    <rPh sb="8" eb="10">
      <t>せんたく</t>
    </rPh>
    <phoneticPr fontId="2" type="Hiragana"/>
  </si>
  <si>
    <t>⑤　指定番号または合算申告指定番号（８桁の数字）を入力してください。</t>
    <rPh sb="2" eb="4">
      <t>してい</t>
    </rPh>
    <rPh sb="4" eb="6">
      <t>ばんごう</t>
    </rPh>
    <rPh sb="9" eb="11">
      <t>がっさん</t>
    </rPh>
    <rPh sb="11" eb="13">
      <t>しんこく</t>
    </rPh>
    <rPh sb="13" eb="15">
      <t>してい</t>
    </rPh>
    <rPh sb="15" eb="17">
      <t>ばんごう</t>
    </rPh>
    <rPh sb="19" eb="20">
      <t>けた</t>
    </rPh>
    <rPh sb="21" eb="23">
      <t>すうじ</t>
    </rPh>
    <rPh sb="25" eb="27">
      <t>にゅうりょく</t>
    </rPh>
    <phoneticPr fontId="2" type="Hiragana"/>
  </si>
  <si>
    <t>⑦　納期限（②で入力した年月の翌月末日）を和暦で入力してください。</t>
    <rPh sb="2" eb="5">
      <t>のうきげん</t>
    </rPh>
    <rPh sb="8" eb="10">
      <t>にゅうりょく</t>
    </rPh>
    <rPh sb="12" eb="14">
      <t>ねんげつ</t>
    </rPh>
    <rPh sb="15" eb="17">
      <t>よくげつ</t>
    </rPh>
    <rPh sb="17" eb="19">
      <t>まつじつ</t>
    </rPh>
    <rPh sb="21" eb="23">
      <t>われき</t>
    </rPh>
    <rPh sb="24" eb="26">
      <t>にゅうりょく</t>
    </rPh>
    <phoneticPr fontId="2" type="Hiragana"/>
  </si>
  <si>
    <t>⑨　宿泊施設の宿泊施設所在地及び宿泊施設名を入力してください。</t>
    <rPh sb="2" eb="6">
      <t>しゅくはくしせつ</t>
    </rPh>
    <rPh sb="7" eb="9">
      <t>しゅくはく</t>
    </rPh>
    <rPh sb="9" eb="11">
      <t>しせつ</t>
    </rPh>
    <rPh sb="11" eb="14">
      <t>しょざいち</t>
    </rPh>
    <rPh sb="14" eb="15">
      <t>およ</t>
    </rPh>
    <rPh sb="16" eb="18">
      <t>しゅくはく</t>
    </rPh>
    <rPh sb="18" eb="21">
      <t>しせつめい</t>
    </rPh>
    <rPh sb="22" eb="24">
      <t>にゅうりょく</t>
    </rPh>
    <phoneticPr fontId="2" type="Hiragana"/>
  </si>
  <si>
    <t>電話番号</t>
    <rPh sb="0" eb="2">
      <t>でんわ</t>
    </rPh>
    <rPh sb="2" eb="4">
      <t>ばんごう</t>
    </rPh>
    <phoneticPr fontId="2" type="Hiragana"/>
  </si>
  <si>
    <t>ニセコ町ニセコニセコ</t>
    <rPh sb="3" eb="4">
      <t>ちょう</t>
    </rPh>
    <phoneticPr fontId="2" type="Hiragana"/>
  </si>
  <si>
    <t>ニセコ太郎</t>
    <rPh sb="3" eb="5">
      <t>たろう</t>
    </rPh>
    <phoneticPr fontId="2" type="Hiragana"/>
  </si>
  <si>
    <t>0136-44-2121</t>
  </si>
  <si>
    <t>ニセコ富士見47番地</t>
  </si>
  <si>
    <t>指定番号</t>
    <rPh sb="0" eb="2">
      <t>シテイ</t>
    </rPh>
    <rPh sb="2" eb="4">
      <t>バンゴウ</t>
    </rPh>
    <phoneticPr fontId="2"/>
  </si>
  <si>
    <t>5,001円以上
20,000円未満</t>
    <rPh sb="5" eb="8">
      <t>エンイジョウ</t>
    </rPh>
    <rPh sb="15" eb="16">
      <t>エン</t>
    </rPh>
    <rPh sb="16" eb="18">
      <t>ミマン</t>
    </rPh>
    <phoneticPr fontId="2"/>
  </si>
  <si>
    <t>20,000円以上50,000円未満</t>
    <rPh sb="6" eb="9">
      <t>エンイジョウ</t>
    </rPh>
    <rPh sb="15" eb="16">
      <t>エン</t>
    </rPh>
    <rPh sb="16" eb="18">
      <t>ミマン</t>
    </rPh>
    <phoneticPr fontId="2"/>
  </si>
  <si>
    <t>50,000円以上100,000円未満</t>
    <rPh sb="6" eb="9">
      <t>エンイジョウ</t>
    </rPh>
    <rPh sb="16" eb="17">
      <t>エン</t>
    </rPh>
    <rPh sb="17" eb="19">
      <t>ミマン</t>
    </rPh>
    <phoneticPr fontId="2"/>
  </si>
  <si>
    <t>①　納入の対象となる申告書提出年月日を入力してください。</t>
    <rPh sb="2" eb="4">
      <t>のうにゅう</t>
    </rPh>
    <rPh sb="5" eb="7">
      <t>たいしょう</t>
    </rPh>
    <rPh sb="10" eb="12">
      <t>しんこく</t>
    </rPh>
    <rPh sb="12" eb="13">
      <t>しょ</t>
    </rPh>
    <rPh sb="13" eb="15">
      <t>ていしゅつ</t>
    </rPh>
    <rPh sb="15" eb="18">
      <t>ねんがっぴ</t>
    </rPh>
    <rPh sb="19" eb="21">
      <t>にゅうりょく</t>
    </rPh>
    <phoneticPr fontId="2" type="Hiragana"/>
  </si>
  <si>
    <t>①～⑨のふと枠内に入力後、納入書（印刷用）シートから印刷してください。</t>
    <rPh sb="6" eb="8">
      <t>わくない</t>
    </rPh>
    <rPh sb="9" eb="11">
      <t>にゅうりょく</t>
    </rPh>
    <rPh sb="11" eb="12">
      <t>ご</t>
    </rPh>
    <rPh sb="13" eb="16">
      <t>のうにゅうしょ</t>
    </rPh>
    <rPh sb="17" eb="20">
      <t>いんさつよう</t>
    </rPh>
    <rPh sb="26" eb="28">
      <t>いんさつ</t>
    </rPh>
    <phoneticPr fontId="2" type="Hiragana"/>
  </si>
  <si>
    <t>　※月計表を入力しない場合は、手入力してください。</t>
    <rPh sb="2" eb="5">
      <t>げっけいひょう</t>
    </rPh>
    <rPh sb="6" eb="8">
      <t>にゅうりょく</t>
    </rPh>
    <rPh sb="11" eb="13">
      <t>ばあい</t>
    </rPh>
    <rPh sb="15" eb="18">
      <t>てにゅうりょく</t>
    </rPh>
    <phoneticPr fontId="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</si>
</sst>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5" formatCode="&quot;¥&quot;#,##0;&quot;¥&quot;\-#,##0"/>
    <numFmt numFmtId="176" formatCode="0&quot; 年&quot;"/>
    <numFmt numFmtId="177" formatCode="#,##0&quot;泊&quot;"/>
    <numFmt numFmtId="178" formatCode="#,##0&quot;円&quot;"/>
    <numFmt numFmtId="179" formatCode="0&quot; 月分&quot;"/>
    <numFmt numFmtId="180" formatCode="&quot;令&quot;&quot;和&quot;General&quot;年&quot;"/>
    <numFmt numFmtId="181" formatCode="#,##0;[Red]#,##0"/>
    <numFmt numFmtId="182" formatCode="#,###"/>
    <numFmt numFmtId="183" formatCode="[$-411]ggge&quot;年&quot;m&quot;月&quot;d&quot;日&quot;;@"/>
  </numFmts>
  <fonts count="1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b/>
      <u/>
      <sz val="12"/>
      <color rgb="FFFF0000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b/>
      <sz val="12"/>
      <color rgb="FFFF0000"/>
      <name val="ＭＳ ゴシック"/>
      <family val="3"/>
    </font>
    <font>
      <sz val="12"/>
      <color rgb="FFFF0000"/>
      <name val="ＭＳ ゴシック"/>
      <family val="3"/>
    </font>
    <font>
      <sz val="11"/>
      <color theme="1"/>
      <name val="ＭＳ 明朝"/>
      <family val="1"/>
    </font>
    <font>
      <sz val="14"/>
      <color auto="1"/>
      <name val="HG丸ｺﾞｼｯｸM-PRO"/>
      <family val="3"/>
    </font>
    <font>
      <sz val="12"/>
      <color rgb="FFFF0000"/>
      <name val="HG丸ｺﾞｼｯｸM-PRO"/>
      <family val="3"/>
    </font>
    <font>
      <sz val="12"/>
      <color auto="1"/>
      <name val="HG丸ｺﾞｼｯｸM-PRO"/>
      <family val="3"/>
    </font>
    <font>
      <sz val="12"/>
      <color theme="1"/>
      <name val="ＭＳ 明朝"/>
      <family val="1"/>
    </font>
    <font>
      <sz val="16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176" fontId="11" fillId="0" borderId="12" xfId="1" applyNumberFormat="1" applyFont="1" applyBorder="1" applyAlignment="1">
      <alignment vertical="center"/>
    </xf>
    <xf numFmtId="0" fontId="10" fillId="0" borderId="13" xfId="1" applyFont="1" applyBorder="1" applyAlignment="1">
      <alignment horizontal="center" vertical="center" wrapText="1"/>
    </xf>
    <xf numFmtId="177" fontId="12" fillId="3" borderId="14" xfId="1" applyNumberFormat="1" applyFont="1" applyFill="1" applyBorder="1" applyAlignment="1" applyProtection="1">
      <alignment vertical="center"/>
      <protection locked="0"/>
    </xf>
    <xf numFmtId="177" fontId="13" fillId="0" borderId="15" xfId="1" applyNumberFormat="1" applyFont="1" applyBorder="1" applyAlignment="1">
      <alignment vertical="center"/>
    </xf>
    <xf numFmtId="178" fontId="13" fillId="0" borderId="16" xfId="1" applyNumberFormat="1" applyFont="1" applyBorder="1" applyAlignment="1">
      <alignment vertical="center"/>
    </xf>
    <xf numFmtId="178" fontId="13" fillId="0" borderId="17" xfId="1" applyNumberFormat="1" applyFont="1" applyBorder="1" applyAlignment="1">
      <alignment vertical="center"/>
    </xf>
    <xf numFmtId="0" fontId="11" fillId="0" borderId="4" xfId="1" quotePrefix="1" applyFont="1" applyBorder="1" applyAlignment="1">
      <alignment horizontal="left" vertical="center" wrapText="1" indent="1"/>
    </xf>
    <xf numFmtId="0" fontId="11" fillId="0" borderId="4" xfId="1" applyFont="1" applyBorder="1" applyAlignment="1">
      <alignment horizontal="left" vertical="center" wrapText="1" indent="1"/>
    </xf>
    <xf numFmtId="179" fontId="11" fillId="0" borderId="12" xfId="1" applyNumberFormat="1" applyFont="1" applyBorder="1" applyAlignment="1">
      <alignment vertical="center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177" fontId="12" fillId="3" borderId="20" xfId="1" applyNumberFormat="1" applyFont="1" applyFill="1" applyBorder="1" applyAlignment="1" applyProtection="1">
      <alignment vertical="center"/>
      <protection locked="0"/>
    </xf>
    <xf numFmtId="177" fontId="13" fillId="0" borderId="21" xfId="1" applyNumberFormat="1" applyFont="1" applyBorder="1" applyAlignment="1">
      <alignment vertical="center"/>
    </xf>
    <xf numFmtId="178" fontId="13" fillId="0" borderId="22" xfId="1" applyNumberFormat="1" applyFont="1" applyBorder="1" applyAlignment="1">
      <alignment vertical="center"/>
    </xf>
    <xf numFmtId="178" fontId="13" fillId="0" borderId="23" xfId="1" applyNumberFormat="1" applyFont="1" applyBorder="1" applyAlignment="1">
      <alignment vertical="center"/>
    </xf>
    <xf numFmtId="0" fontId="11" fillId="0" borderId="24" xfId="1" applyFont="1" applyBorder="1" applyAlignment="1">
      <alignment horizontal="left" vertical="center" wrapText="1" indent="1"/>
    </xf>
    <xf numFmtId="0" fontId="10" fillId="0" borderId="19" xfId="1" applyFont="1" applyBorder="1" applyAlignment="1">
      <alignment horizontal="center" vertical="center"/>
    </xf>
    <xf numFmtId="177" fontId="12" fillId="3" borderId="25" xfId="1" applyNumberFormat="1" applyFont="1" applyFill="1" applyBorder="1" applyAlignment="1" applyProtection="1">
      <alignment vertical="center"/>
      <protection locked="0"/>
    </xf>
    <xf numFmtId="177" fontId="13" fillId="0" borderId="26" xfId="1" applyNumberFormat="1" applyFont="1" applyBorder="1" applyAlignment="1">
      <alignment vertical="center"/>
    </xf>
    <xf numFmtId="0" fontId="13" fillId="0" borderId="27" xfId="1" applyFont="1" applyBorder="1" applyAlignment="1">
      <alignment vertical="center"/>
    </xf>
    <xf numFmtId="0" fontId="13" fillId="0" borderId="28" xfId="1" applyFont="1" applyBorder="1" applyAlignment="1">
      <alignment vertical="center"/>
    </xf>
    <xf numFmtId="177" fontId="13" fillId="0" borderId="29" xfId="1" applyNumberFormat="1" applyFont="1" applyBorder="1" applyAlignment="1">
      <alignment vertical="center"/>
    </xf>
    <xf numFmtId="177" fontId="13" fillId="0" borderId="30" xfId="1" applyNumberFormat="1" applyFont="1" applyBorder="1" applyAlignment="1">
      <alignment vertical="center"/>
    </xf>
    <xf numFmtId="0" fontId="13" fillId="0" borderId="31" xfId="1" applyFont="1" applyBorder="1" applyAlignment="1">
      <alignment vertical="center"/>
    </xf>
    <xf numFmtId="0" fontId="11" fillId="0" borderId="11" xfId="1" applyFont="1" applyBorder="1" applyAlignment="1">
      <alignment horizontal="left" vertical="center" wrapText="1" indent="1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177" fontId="13" fillId="0" borderId="34" xfId="1" applyNumberFormat="1" applyFont="1" applyBorder="1" applyAlignment="1">
      <alignment vertical="center"/>
    </xf>
    <xf numFmtId="177" fontId="13" fillId="0" borderId="35" xfId="1" applyNumberFormat="1" applyFont="1" applyBorder="1" applyAlignment="1">
      <alignment vertical="center"/>
    </xf>
    <xf numFmtId="177" fontId="13" fillId="0" borderId="36" xfId="1" applyNumberFormat="1" applyFont="1" applyBorder="1" applyAlignment="1">
      <alignment vertical="center"/>
    </xf>
    <xf numFmtId="0" fontId="13" fillId="0" borderId="37" xfId="1" applyFont="1" applyBorder="1" applyAlignment="1">
      <alignment vertical="center"/>
    </xf>
    <xf numFmtId="178" fontId="13" fillId="0" borderId="38" xfId="1" applyNumberFormat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4" borderId="39" xfId="0" applyFont="1" applyFill="1" applyBorder="1" applyAlignment="1">
      <alignment horizontal="center" vertical="center"/>
    </xf>
    <xf numFmtId="0" fontId="14" fillId="4" borderId="40" xfId="0" applyFont="1" applyFill="1" applyBorder="1">
      <alignment vertical="center"/>
    </xf>
    <xf numFmtId="0" fontId="14" fillId="0" borderId="40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180" fontId="14" fillId="0" borderId="41" xfId="0" applyNumberFormat="1" applyFont="1" applyBorder="1" applyAlignment="1">
      <alignment vertical="center" wrapText="1"/>
    </xf>
    <xf numFmtId="180" fontId="14" fillId="0" borderId="42" xfId="0" applyNumberFormat="1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180" fontId="14" fillId="5" borderId="41" xfId="0" applyNumberFormat="1" applyFont="1" applyFill="1" applyBorder="1" applyAlignment="1">
      <alignment vertical="center" wrapText="1"/>
    </xf>
    <xf numFmtId="180" fontId="14" fillId="5" borderId="42" xfId="0" applyNumberFormat="1" applyFont="1" applyFill="1" applyBorder="1" applyAlignment="1">
      <alignment vertical="center" wrapText="1"/>
    </xf>
    <xf numFmtId="180" fontId="16" fillId="5" borderId="42" xfId="0" applyNumberFormat="1" applyFont="1" applyFill="1" applyBorder="1" applyAlignment="1">
      <alignment horizontal="left" vertical="center" wrapText="1"/>
    </xf>
    <xf numFmtId="180" fontId="16" fillId="5" borderId="10" xfId="0" applyNumberFormat="1" applyFont="1" applyFill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5" fillId="4" borderId="44" xfId="0" applyFont="1" applyFill="1" applyBorder="1" applyAlignment="1">
      <alignment horizontal="center" vertical="center"/>
    </xf>
    <xf numFmtId="0" fontId="14" fillId="4" borderId="0" xfId="0" applyFont="1" applyFill="1">
      <alignment vertical="center"/>
    </xf>
    <xf numFmtId="0" fontId="14" fillId="0" borderId="0" xfId="0" applyFont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80" fontId="14" fillId="0" borderId="45" xfId="0" applyNumberFormat="1" applyFont="1" applyBorder="1" applyAlignment="1">
      <alignment vertical="center" wrapText="1"/>
    </xf>
    <xf numFmtId="180" fontId="14" fillId="0" borderId="46" xfId="0" applyNumberFormat="1" applyFont="1" applyBorder="1" applyAlignment="1">
      <alignment vertical="center" wrapText="1"/>
    </xf>
    <xf numFmtId="180" fontId="14" fillId="0" borderId="46" xfId="0" applyNumberFormat="1" applyFont="1" applyBorder="1" applyAlignment="1">
      <alignment horizontal="right" vertical="center" wrapText="1"/>
    </xf>
    <xf numFmtId="180" fontId="14" fillId="0" borderId="46" xfId="0" applyNumberFormat="1" applyFont="1" applyBorder="1" applyAlignment="1">
      <alignment horizontal="right" vertical="center"/>
    </xf>
    <xf numFmtId="180" fontId="14" fillId="5" borderId="45" xfId="0" applyNumberFormat="1" applyFont="1" applyFill="1" applyBorder="1" applyAlignment="1">
      <alignment vertical="center" wrapText="1"/>
    </xf>
    <xf numFmtId="180" fontId="14" fillId="5" borderId="46" xfId="0" applyNumberFormat="1" applyFont="1" applyFill="1" applyBorder="1" applyAlignment="1">
      <alignment vertical="center" wrapText="1"/>
    </xf>
    <xf numFmtId="180" fontId="14" fillId="5" borderId="46" xfId="0" applyNumberFormat="1" applyFont="1" applyFill="1" applyBorder="1" applyAlignment="1">
      <alignment horizontal="right" vertical="center" wrapText="1"/>
    </xf>
    <xf numFmtId="180" fontId="14" fillId="5" borderId="46" xfId="0" applyNumberFormat="1" applyFont="1" applyFill="1" applyBorder="1" applyAlignment="1">
      <alignment horizontal="right" vertical="center"/>
    </xf>
    <xf numFmtId="180" fontId="16" fillId="5" borderId="46" xfId="0" applyNumberFormat="1" applyFont="1" applyFill="1" applyBorder="1" applyAlignment="1">
      <alignment horizontal="left" vertical="center" wrapText="1"/>
    </xf>
    <xf numFmtId="180" fontId="16" fillId="5" borderId="47" xfId="0" applyNumberFormat="1" applyFont="1" applyFill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50" xfId="0" applyFont="1" applyFill="1" applyBorder="1" applyAlignment="1">
      <alignment horizontal="left" vertical="center"/>
    </xf>
    <xf numFmtId="0" fontId="14" fillId="0" borderId="51" xfId="0" applyFont="1" applyBorder="1" applyAlignment="1">
      <alignment horizontal="distributed" vertical="center" indent="1"/>
    </xf>
    <xf numFmtId="0" fontId="14" fillId="0" borderId="52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4" fillId="5" borderId="44" xfId="0" applyFont="1" applyFill="1" applyBorder="1" applyAlignment="1">
      <alignment horizontal="left" vertical="center"/>
    </xf>
    <xf numFmtId="0" fontId="14" fillId="5" borderId="55" xfId="0" applyFont="1" applyFill="1" applyBorder="1" applyAlignment="1">
      <alignment horizontal="left" vertical="center"/>
    </xf>
    <xf numFmtId="0" fontId="14" fillId="0" borderId="56" xfId="0" applyFont="1" applyBorder="1" applyAlignment="1">
      <alignment horizontal="distributed" vertical="center" indent="1"/>
    </xf>
    <xf numFmtId="0" fontId="14" fillId="0" borderId="57" xfId="0" applyFont="1" applyBorder="1" applyAlignment="1">
      <alignment horizontal="distributed" vertical="center" indent="1"/>
    </xf>
    <xf numFmtId="0" fontId="14" fillId="0" borderId="4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0" borderId="59" xfId="0" applyFont="1" applyBorder="1" applyAlignment="1">
      <alignment horizontal="distributed" vertical="center" indent="1"/>
    </xf>
    <xf numFmtId="0" fontId="14" fillId="0" borderId="60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61" xfId="0" applyFont="1" applyBorder="1" applyAlignment="1">
      <alignment horizontal="left" vertical="center" indent="1"/>
    </xf>
    <xf numFmtId="0" fontId="14" fillId="5" borderId="4" xfId="0" applyFont="1" applyFill="1" applyBorder="1" applyAlignment="1">
      <alignment horizontal="left" vertical="center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5" borderId="61" xfId="0" applyFont="1" applyFill="1" applyBorder="1" applyAlignment="1">
      <alignment horizontal="left" vertical="center" indent="1"/>
    </xf>
    <xf numFmtId="0" fontId="14" fillId="4" borderId="0" xfId="0" applyFont="1" applyFill="1" applyAlignment="1">
      <alignment horizontal="left" vertical="center" indent="3"/>
    </xf>
    <xf numFmtId="0" fontId="14" fillId="0" borderId="51" xfId="0" applyFont="1" applyBorder="1" applyAlignment="1" applyProtection="1">
      <alignment horizontal="left" vertical="center" indent="1"/>
      <protection locked="0"/>
    </xf>
    <xf numFmtId="38" fontId="14" fillId="0" borderId="62" xfId="0" applyNumberFormat="1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 indent="1"/>
    </xf>
    <xf numFmtId="0" fontId="14" fillId="0" borderId="24" xfId="0" applyFont="1" applyBorder="1" applyAlignment="1">
      <alignment horizontal="left" vertical="center" wrapText="1" indent="1"/>
    </xf>
    <xf numFmtId="0" fontId="14" fillId="0" borderId="63" xfId="0" applyFont="1" applyBorder="1" applyAlignment="1">
      <alignment horizontal="left" vertical="center" indent="1"/>
    </xf>
    <xf numFmtId="0" fontId="14" fillId="5" borderId="24" xfId="0" applyFont="1" applyFill="1" applyBorder="1" applyAlignment="1">
      <alignment horizontal="left" vertical="center" indent="1"/>
    </xf>
    <xf numFmtId="0" fontId="14" fillId="5" borderId="24" xfId="0" applyFont="1" applyFill="1" applyBorder="1" applyAlignment="1">
      <alignment horizontal="left" vertical="center" wrapText="1" indent="1"/>
    </xf>
    <xf numFmtId="0" fontId="14" fillId="5" borderId="63" xfId="0" applyFont="1" applyFill="1" applyBorder="1" applyAlignment="1">
      <alignment horizontal="left" vertical="center" indent="1"/>
    </xf>
    <xf numFmtId="0" fontId="14" fillId="0" borderId="56" xfId="0" applyFont="1" applyBorder="1" applyAlignment="1" applyProtection="1">
      <alignment horizontal="left" vertical="center"/>
      <protection locked="0"/>
    </xf>
    <xf numFmtId="0" fontId="14" fillId="0" borderId="62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wrapText="1" indent="1"/>
    </xf>
    <xf numFmtId="0" fontId="14" fillId="0" borderId="65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5" borderId="64" xfId="0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left" vertical="center" indent="1"/>
    </xf>
    <xf numFmtId="0" fontId="14" fillId="5" borderId="14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48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 indent="1"/>
    </xf>
    <xf numFmtId="0" fontId="14" fillId="5" borderId="11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/>
    </xf>
    <xf numFmtId="0" fontId="14" fillId="0" borderId="66" xfId="0" applyFont="1" applyBorder="1" applyAlignment="1">
      <alignment horizontal="distributed" vertical="center" indent="2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 wrapText="1"/>
    </xf>
    <xf numFmtId="181" fontId="14" fillId="0" borderId="4" xfId="0" applyNumberFormat="1" applyFont="1" applyBorder="1" applyAlignment="1">
      <alignment horizontal="center" vertical="center"/>
    </xf>
    <xf numFmtId="181" fontId="14" fillId="0" borderId="61" xfId="0" applyNumberFormat="1" applyFont="1" applyBorder="1" applyAlignment="1">
      <alignment horizontal="center" vertical="center"/>
    </xf>
    <xf numFmtId="182" fontId="14" fillId="0" borderId="25" xfId="0" applyNumberFormat="1" applyFont="1" applyBorder="1" applyAlignment="1">
      <alignment horizontal="center" vertical="center"/>
    </xf>
    <xf numFmtId="182" fontId="14" fillId="0" borderId="39" xfId="0" applyNumberFormat="1" applyFont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180" fontId="14" fillId="5" borderId="4" xfId="0" applyNumberFormat="1" applyFont="1" applyFill="1" applyBorder="1" applyAlignment="1">
      <alignment vertical="center" wrapText="1"/>
    </xf>
    <xf numFmtId="180" fontId="14" fillId="5" borderId="61" xfId="0" applyNumberFormat="1" applyFont="1" applyFill="1" applyBorder="1" applyAlignment="1">
      <alignment vertical="center" wrapText="1"/>
    </xf>
    <xf numFmtId="182" fontId="14" fillId="5" borderId="25" xfId="0" applyNumberFormat="1" applyFont="1" applyFill="1" applyBorder="1" applyAlignment="1">
      <alignment horizontal="center" vertical="center"/>
    </xf>
    <xf numFmtId="182" fontId="14" fillId="5" borderId="39" xfId="0" applyNumberFormat="1" applyFont="1" applyFill="1" applyBorder="1" applyAlignment="1">
      <alignment horizontal="center" vertical="center"/>
    </xf>
    <xf numFmtId="182" fontId="14" fillId="5" borderId="50" xfId="0" applyNumberFormat="1" applyFont="1" applyFill="1" applyBorder="1" applyAlignment="1">
      <alignment horizontal="center" vertical="center"/>
    </xf>
    <xf numFmtId="177" fontId="14" fillId="0" borderId="11" xfId="0" applyNumberFormat="1" applyFont="1" applyBorder="1" applyAlignment="1">
      <alignment horizontal="left" vertical="center"/>
    </xf>
    <xf numFmtId="177" fontId="14" fillId="0" borderId="65" xfId="0" applyNumberFormat="1" applyFont="1" applyBorder="1" applyAlignment="1">
      <alignment horizontal="left" vertical="center"/>
    </xf>
    <xf numFmtId="177" fontId="14" fillId="0" borderId="14" xfId="0" applyNumberFormat="1" applyFont="1" applyBorder="1" applyAlignment="1">
      <alignment horizontal="left" vertical="center"/>
    </xf>
    <xf numFmtId="177" fontId="14" fillId="0" borderId="48" xfId="0" applyNumberFormat="1" applyFont="1" applyBorder="1" applyAlignment="1">
      <alignment horizontal="left" vertical="center"/>
    </xf>
    <xf numFmtId="177" fontId="14" fillId="5" borderId="11" xfId="0" applyNumberFormat="1" applyFont="1" applyFill="1" applyBorder="1" applyAlignment="1">
      <alignment horizontal="left" vertical="center"/>
    </xf>
    <xf numFmtId="177" fontId="14" fillId="5" borderId="65" xfId="0" applyNumberFormat="1" applyFont="1" applyFill="1" applyBorder="1" applyAlignment="1">
      <alignment horizontal="left" vertical="center"/>
    </xf>
    <xf numFmtId="177" fontId="14" fillId="5" borderId="14" xfId="0" applyNumberFormat="1" applyFont="1" applyFill="1" applyBorder="1" applyAlignment="1">
      <alignment horizontal="left" vertical="center"/>
    </xf>
    <xf numFmtId="177" fontId="14" fillId="5" borderId="48" xfId="0" applyNumberFormat="1" applyFont="1" applyFill="1" applyBorder="1" applyAlignment="1">
      <alignment horizontal="left" vertical="center"/>
    </xf>
    <xf numFmtId="177" fontId="14" fillId="5" borderId="13" xfId="0" applyNumberFormat="1" applyFont="1" applyFill="1" applyBorder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3" fontId="14" fillId="0" borderId="4" xfId="0" applyNumberFormat="1" applyFont="1" applyBorder="1">
      <alignment vertical="center"/>
    </xf>
    <xf numFmtId="3" fontId="14" fillId="0" borderId="61" xfId="0" applyNumberFormat="1" applyFont="1" applyBorder="1">
      <alignment vertical="center"/>
    </xf>
    <xf numFmtId="0" fontId="14" fillId="5" borderId="21" xfId="0" applyFont="1" applyFill="1" applyBorder="1" applyAlignment="1">
      <alignment horizontal="center" vertical="center"/>
    </xf>
    <xf numFmtId="3" fontId="14" fillId="5" borderId="4" xfId="0" applyNumberFormat="1" applyFont="1" applyFill="1" applyBorder="1">
      <alignment vertical="center"/>
    </xf>
    <xf numFmtId="3" fontId="14" fillId="5" borderId="61" xfId="0" applyNumberFormat="1" applyFont="1" applyFill="1" applyBorder="1">
      <alignment vertical="center"/>
    </xf>
    <xf numFmtId="0" fontId="14" fillId="5" borderId="68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/>
    </xf>
    <xf numFmtId="178" fontId="14" fillId="0" borderId="24" xfId="0" applyNumberFormat="1" applyFont="1" applyBorder="1" applyAlignment="1">
      <alignment horizontal="center" vertical="center"/>
    </xf>
    <xf numFmtId="178" fontId="14" fillId="0" borderId="63" xfId="0" applyNumberFormat="1" applyFont="1" applyBorder="1" applyAlignment="1">
      <alignment horizontal="center" vertical="center"/>
    </xf>
    <xf numFmtId="178" fontId="14" fillId="5" borderId="24" xfId="0" applyNumberFormat="1" applyFont="1" applyFill="1" applyBorder="1" applyAlignment="1">
      <alignment horizontal="center" vertical="center"/>
    </xf>
    <xf numFmtId="178" fontId="14" fillId="5" borderId="63" xfId="0" applyNumberFormat="1" applyFont="1" applyFill="1" applyBorder="1" applyAlignment="1">
      <alignment horizontal="center" vertical="center"/>
    </xf>
    <xf numFmtId="0" fontId="14" fillId="5" borderId="69" xfId="0" applyFont="1" applyFill="1" applyBorder="1" applyAlignment="1">
      <alignment horizontal="center" vertical="center" wrapText="1"/>
    </xf>
    <xf numFmtId="178" fontId="14" fillId="0" borderId="11" xfId="0" applyNumberFormat="1" applyFont="1" applyBorder="1" applyAlignment="1">
      <alignment horizontal="center" vertical="center"/>
    </xf>
    <xf numFmtId="178" fontId="14" fillId="0" borderId="65" xfId="0" applyNumberFormat="1" applyFont="1" applyBorder="1" applyAlignment="1">
      <alignment horizontal="center" vertical="center"/>
    </xf>
    <xf numFmtId="178" fontId="14" fillId="5" borderId="11" xfId="0" applyNumberFormat="1" applyFont="1" applyFill="1" applyBorder="1" applyAlignment="1">
      <alignment horizontal="center" vertical="center"/>
    </xf>
    <xf numFmtId="178" fontId="14" fillId="5" borderId="65" xfId="0" applyNumberFormat="1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61" xfId="0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horizontal="right" vertical="center"/>
    </xf>
    <xf numFmtId="3" fontId="14" fillId="0" borderId="68" xfId="0" applyNumberFormat="1" applyFont="1" applyBorder="1" applyAlignment="1">
      <alignment horizontal="right" vertical="center"/>
    </xf>
    <xf numFmtId="3" fontId="14" fillId="5" borderId="4" xfId="0" applyNumberFormat="1" applyFont="1" applyFill="1" applyBorder="1" applyAlignment="1">
      <alignment horizontal="right" vertical="center"/>
    </xf>
    <xf numFmtId="3" fontId="14" fillId="5" borderId="61" xfId="0" applyNumberFormat="1" applyFont="1" applyFill="1" applyBorder="1" applyAlignment="1">
      <alignment horizontal="right" vertical="center"/>
    </xf>
    <xf numFmtId="3" fontId="14" fillId="5" borderId="40" xfId="0" applyNumberFormat="1" applyFont="1" applyFill="1" applyBorder="1" applyAlignment="1">
      <alignment horizontal="right" vertical="center"/>
    </xf>
    <xf numFmtId="3" fontId="14" fillId="5" borderId="68" xfId="0" applyNumberFormat="1" applyFont="1" applyFill="1" applyBorder="1" applyAlignment="1">
      <alignment horizontal="right" vertical="center"/>
    </xf>
    <xf numFmtId="3" fontId="14" fillId="0" borderId="24" xfId="0" applyNumberFormat="1" applyFont="1" applyBorder="1" applyAlignment="1">
      <alignment horizontal="right" vertical="center"/>
    </xf>
    <xf numFmtId="3" fontId="14" fillId="0" borderId="63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69" xfId="0" applyNumberFormat="1" applyFont="1" applyBorder="1" applyAlignment="1">
      <alignment horizontal="right" vertical="center"/>
    </xf>
    <xf numFmtId="3" fontId="14" fillId="5" borderId="24" xfId="0" applyNumberFormat="1" applyFont="1" applyFill="1" applyBorder="1" applyAlignment="1">
      <alignment horizontal="right" vertical="center"/>
    </xf>
    <xf numFmtId="3" fontId="14" fillId="5" borderId="63" xfId="0" applyNumberFormat="1" applyFont="1" applyFill="1" applyBorder="1" applyAlignment="1">
      <alignment horizontal="right" vertical="center"/>
    </xf>
    <xf numFmtId="3" fontId="14" fillId="5" borderId="0" xfId="0" applyNumberFormat="1" applyFont="1" applyFill="1" applyAlignment="1">
      <alignment horizontal="right" vertical="center"/>
    </xf>
    <xf numFmtId="3" fontId="14" fillId="5" borderId="69" xfId="0" applyNumberFormat="1" applyFont="1" applyFill="1" applyBorder="1" applyAlignment="1">
      <alignment horizontal="right" vertical="center"/>
    </xf>
    <xf numFmtId="0" fontId="15" fillId="4" borderId="48" xfId="0" applyFont="1" applyFill="1" applyBorder="1" applyAlignment="1">
      <alignment horizontal="center" vertical="center"/>
    </xf>
    <xf numFmtId="0" fontId="14" fillId="4" borderId="46" xfId="0" applyFont="1" applyFill="1" applyBorder="1">
      <alignment vertical="center"/>
    </xf>
    <xf numFmtId="0" fontId="14" fillId="4" borderId="46" xfId="0" applyFont="1" applyFill="1" applyBorder="1" applyAlignment="1">
      <alignment horizontal="left" vertical="center"/>
    </xf>
    <xf numFmtId="0" fontId="14" fillId="4" borderId="46" xfId="0" applyFont="1" applyFill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/>
    </xf>
    <xf numFmtId="0" fontId="14" fillId="0" borderId="59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>
      <alignment horizontal="center" vertical="center"/>
    </xf>
    <xf numFmtId="178" fontId="14" fillId="0" borderId="35" xfId="0" applyNumberFormat="1" applyFont="1" applyBorder="1" applyAlignment="1">
      <alignment horizontal="left" vertical="center"/>
    </xf>
    <xf numFmtId="178" fontId="14" fillId="0" borderId="70" xfId="0" applyNumberFormat="1" applyFont="1" applyBorder="1" applyAlignment="1">
      <alignment horizontal="left" vertical="center"/>
    </xf>
    <xf numFmtId="178" fontId="14" fillId="0" borderId="71" xfId="0" applyNumberFormat="1" applyFont="1" applyBorder="1" applyAlignment="1">
      <alignment horizontal="left" vertical="center"/>
    </xf>
    <xf numFmtId="0" fontId="14" fillId="5" borderId="32" xfId="0" applyFont="1" applyFill="1" applyBorder="1" applyAlignment="1">
      <alignment horizontal="center" vertical="center"/>
    </xf>
    <xf numFmtId="178" fontId="14" fillId="5" borderId="35" xfId="0" applyNumberFormat="1" applyFont="1" applyFill="1" applyBorder="1" applyAlignment="1">
      <alignment horizontal="left" vertical="center"/>
    </xf>
    <xf numFmtId="178" fontId="14" fillId="5" borderId="70" xfId="0" applyNumberFormat="1" applyFont="1" applyFill="1" applyBorder="1" applyAlignment="1">
      <alignment horizontal="left" vertical="center"/>
    </xf>
    <xf numFmtId="178" fontId="14" fillId="5" borderId="71" xfId="0" applyNumberFormat="1" applyFont="1" applyFill="1" applyBorder="1" applyAlignment="1">
      <alignment horizontal="left" vertical="center"/>
    </xf>
    <xf numFmtId="178" fontId="14" fillId="5" borderId="72" xfId="0" applyNumberFormat="1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7" fillId="0" borderId="66" xfId="0" applyFont="1" applyBorder="1" applyAlignment="1">
      <alignment horizontal="center" vertical="center"/>
    </xf>
    <xf numFmtId="49" fontId="17" fillId="0" borderId="66" xfId="0" applyNumberFormat="1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distributed" textRotation="255" indent="1"/>
    </xf>
    <xf numFmtId="0" fontId="17" fillId="0" borderId="39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25" xfId="0" applyFont="1" applyBorder="1">
      <alignment vertical="center"/>
    </xf>
    <xf numFmtId="0" fontId="17" fillId="0" borderId="4" xfId="0" applyFont="1" applyBorder="1" applyAlignment="1">
      <alignment horizontal="left" vertical="center" shrinkToFit="1"/>
    </xf>
    <xf numFmtId="0" fontId="17" fillId="0" borderId="40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0" fillId="0" borderId="4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7" fillId="0" borderId="44" xfId="0" applyFont="1" applyBorder="1">
      <alignment vertical="center"/>
    </xf>
    <xf numFmtId="0" fontId="17" fillId="0" borderId="54" xfId="0" applyFont="1" applyBorder="1">
      <alignment vertical="center"/>
    </xf>
    <xf numFmtId="0" fontId="17" fillId="0" borderId="24" xfId="0" applyFont="1" applyBorder="1" applyAlignment="1">
      <alignment horizontal="left" vertical="center" shrinkToFit="1"/>
    </xf>
    <xf numFmtId="0" fontId="10" fillId="0" borderId="44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4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left" vertical="center" shrinkToFit="1"/>
    </xf>
    <xf numFmtId="0" fontId="17" fillId="0" borderId="5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48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textRotation="255" wrapText="1"/>
    </xf>
    <xf numFmtId="0" fontId="17" fillId="0" borderId="25" xfId="0" applyFont="1" applyBorder="1" applyAlignment="1">
      <alignment horizontal="center" vertical="center" textRotation="255" wrapText="1"/>
    </xf>
    <xf numFmtId="38" fontId="14" fillId="0" borderId="39" xfId="2" applyFont="1" applyBorder="1" applyAlignment="1">
      <alignment horizontal="right" vertical="center" indent="1"/>
    </xf>
    <xf numFmtId="38" fontId="14" fillId="0" borderId="4" xfId="2" applyFont="1" applyBorder="1" applyAlignment="1">
      <alignment horizontal="right" vertical="center" indent="1"/>
    </xf>
    <xf numFmtId="5" fontId="14" fillId="0" borderId="4" xfId="0" applyNumberFormat="1" applyFont="1" applyBorder="1" applyAlignment="1">
      <alignment horizontal="right" vertical="center" indent="1"/>
    </xf>
    <xf numFmtId="183" fontId="17" fillId="0" borderId="4" xfId="0" applyNumberFormat="1" applyFont="1" applyBorder="1">
      <alignment vertical="center"/>
    </xf>
    <xf numFmtId="0" fontId="17" fillId="0" borderId="44" xfId="0" applyFont="1" applyBorder="1" applyAlignment="1">
      <alignment horizontal="center" vertical="center" textRotation="255" wrapText="1"/>
    </xf>
    <xf numFmtId="0" fontId="17" fillId="0" borderId="54" xfId="0" applyFont="1" applyBorder="1" applyAlignment="1">
      <alignment horizontal="center" vertical="center" textRotation="255" wrapText="1"/>
    </xf>
    <xf numFmtId="38" fontId="14" fillId="0" borderId="44" xfId="2" applyFont="1" applyBorder="1" applyAlignment="1">
      <alignment horizontal="right" vertical="center" indent="1"/>
    </xf>
    <xf numFmtId="38" fontId="14" fillId="0" borderId="24" xfId="2" applyFont="1" applyBorder="1" applyAlignment="1">
      <alignment horizontal="right" vertical="center" indent="1"/>
    </xf>
    <xf numFmtId="5" fontId="14" fillId="0" borderId="24" xfId="0" applyNumberFormat="1" applyFont="1" applyBorder="1" applyAlignment="1">
      <alignment horizontal="right" vertical="center" indent="1"/>
    </xf>
    <xf numFmtId="183" fontId="17" fillId="0" borderId="24" xfId="0" applyNumberFormat="1" applyFont="1" applyBorder="1">
      <alignment vertical="center"/>
    </xf>
    <xf numFmtId="183" fontId="17" fillId="0" borderId="24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shrinkToFit="1"/>
    </xf>
    <xf numFmtId="0" fontId="17" fillId="0" borderId="48" xfId="0" applyFont="1" applyBorder="1">
      <alignment vertical="center"/>
    </xf>
    <xf numFmtId="0" fontId="17" fillId="0" borderId="46" xfId="0" applyFont="1" applyBorder="1" applyAlignment="1">
      <alignment horizontal="left" vertical="center" shrinkToFit="1"/>
    </xf>
    <xf numFmtId="0" fontId="17" fillId="0" borderId="14" xfId="0" applyFont="1" applyBorder="1">
      <alignment vertical="center"/>
    </xf>
    <xf numFmtId="0" fontId="17" fillId="0" borderId="39" xfId="0" applyFont="1" applyBorder="1" applyAlignment="1">
      <alignment horizontal="center" vertical="distributed" textRotation="255" indent="2"/>
    </xf>
    <xf numFmtId="0" fontId="17" fillId="0" borderId="40" xfId="0" applyFont="1" applyBorder="1" applyAlignment="1">
      <alignment horizontal="center" vertical="distributed" textRotation="255" indent="2"/>
    </xf>
    <xf numFmtId="0" fontId="17" fillId="0" borderId="25" xfId="0" applyFont="1" applyBorder="1" applyAlignment="1">
      <alignment horizontal="center" vertical="distributed" textRotation="255" indent="2"/>
    </xf>
    <xf numFmtId="0" fontId="10" fillId="0" borderId="6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distributed" textRotation="255" indent="2"/>
    </xf>
    <xf numFmtId="0" fontId="17" fillId="0" borderId="46" xfId="0" applyFont="1" applyBorder="1" applyAlignment="1">
      <alignment horizontal="center" vertical="distributed" textRotation="255" indent="2"/>
    </xf>
    <xf numFmtId="0" fontId="17" fillId="0" borderId="14" xfId="0" applyFont="1" applyBorder="1" applyAlignment="1">
      <alignment horizontal="center" vertical="distributed" textRotation="255" indent="2"/>
    </xf>
    <xf numFmtId="0" fontId="17" fillId="0" borderId="48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center" vertical="center" textRotation="255" wrapText="1"/>
    </xf>
    <xf numFmtId="38" fontId="14" fillId="0" borderId="73" xfId="2" applyFont="1" applyBorder="1" applyAlignment="1">
      <alignment horizontal="right" vertical="center" indent="1"/>
    </xf>
    <xf numFmtId="5" fontId="14" fillId="0" borderId="73" xfId="0" applyNumberFormat="1" applyFont="1" applyBorder="1" applyAlignment="1">
      <alignment horizontal="right" vertical="center" indent="1"/>
    </xf>
    <xf numFmtId="38" fontId="14" fillId="0" borderId="74" xfId="2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38" fontId="14" fillId="0" borderId="48" xfId="2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183" fontId="17" fillId="0" borderId="11" xfId="0" applyNumberFormat="1" applyFont="1" applyBorder="1">
      <alignment vertical="center"/>
    </xf>
    <xf numFmtId="0" fontId="17" fillId="0" borderId="46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46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77" xfId="0" applyFont="1" applyBorder="1">
      <alignment vertical="center"/>
    </xf>
    <xf numFmtId="0" fontId="10" fillId="0" borderId="66" xfId="0" applyFont="1" applyBorder="1" applyAlignment="1">
      <alignment horizontal="center" vertical="distributed" textRotation="255" indent="1"/>
    </xf>
    <xf numFmtId="0" fontId="17" fillId="0" borderId="4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183" fontId="10" fillId="0" borderId="4" xfId="0" applyNumberFormat="1" applyFont="1" applyBorder="1" applyAlignment="1">
      <alignment horizontal="center" vertical="center"/>
    </xf>
    <xf numFmtId="183" fontId="10" fillId="0" borderId="24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183" fontId="10" fillId="0" borderId="1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桁区切り" xfId="2" builtinId="6"/>
  </cellStyles>
  <dxfs count="25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85725</xdr:colOff>
      <xdr:row>0</xdr:row>
      <xdr:rowOff>227965</xdr:rowOff>
    </xdr:from>
    <xdr:to xmlns:xdr="http://schemas.openxmlformats.org/drawingml/2006/spreadsheetDrawing">
      <xdr:col>23</xdr:col>
      <xdr:colOff>85725</xdr:colOff>
      <xdr:row>2</xdr:row>
      <xdr:rowOff>8890</xdr:rowOff>
    </xdr:to>
    <xdr:sp macro="" textlink="">
      <xdr:nvSpPr>
        <xdr:cNvPr id="2" name="楕円 1"/>
        <xdr:cNvSpPr/>
      </xdr:nvSpPr>
      <xdr:spPr>
        <a:xfrm>
          <a:off x="2747010" y="227965"/>
          <a:ext cx="24257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51</xdr:col>
      <xdr:colOff>104775</xdr:colOff>
      <xdr:row>1</xdr:row>
      <xdr:rowOff>635</xdr:rowOff>
    </xdr:from>
    <xdr:to xmlns:xdr="http://schemas.openxmlformats.org/drawingml/2006/spreadsheetDrawing">
      <xdr:col>53</xdr:col>
      <xdr:colOff>104775</xdr:colOff>
      <xdr:row>2</xdr:row>
      <xdr:rowOff>10795</xdr:rowOff>
    </xdr:to>
    <xdr:sp macro="" textlink="">
      <xdr:nvSpPr>
        <xdr:cNvPr id="3" name="楕円 2"/>
        <xdr:cNvSpPr/>
      </xdr:nvSpPr>
      <xdr:spPr>
        <a:xfrm>
          <a:off x="6297930" y="229235"/>
          <a:ext cx="24257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78</xdr:col>
      <xdr:colOff>95250</xdr:colOff>
      <xdr:row>1</xdr:row>
      <xdr:rowOff>10160</xdr:rowOff>
    </xdr:from>
    <xdr:to xmlns:xdr="http://schemas.openxmlformats.org/drawingml/2006/spreadsheetDrawing">
      <xdr:col>80</xdr:col>
      <xdr:colOff>95250</xdr:colOff>
      <xdr:row>2</xdr:row>
      <xdr:rowOff>19685</xdr:rowOff>
    </xdr:to>
    <xdr:sp macro="" textlink="">
      <xdr:nvSpPr>
        <xdr:cNvPr id="4" name="楕円 3"/>
        <xdr:cNvSpPr/>
      </xdr:nvSpPr>
      <xdr:spPr>
        <a:xfrm>
          <a:off x="9456420" y="238760"/>
          <a:ext cx="24257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4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66"/>
  <sheetViews>
    <sheetView tabSelected="1" workbookViewId="0">
      <selection activeCell="L50" sqref="L50"/>
    </sheetView>
  </sheetViews>
  <sheetFormatPr defaultColWidth="9" defaultRowHeight="14.25"/>
  <cols>
    <col min="1" max="1" width="4.19921875" style="1" customWidth="1"/>
    <col min="2" max="30" width="2.59765625" style="1" customWidth="1"/>
    <col min="31" max="16384" width="9" style="1"/>
  </cols>
  <sheetData>
    <row r="1" spans="1:30" ht="23.25" customHeight="1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4.25" customHeight="1"/>
    <row r="3" spans="1:30">
      <c r="A3" s="3" t="s">
        <v>124</v>
      </c>
    </row>
    <row r="4" spans="1:30" ht="14.25" customHeight="1"/>
    <row r="5" spans="1:30" ht="14.25" customHeight="1"/>
    <row r="6" spans="1:30" ht="14.25" customHeight="1">
      <c r="A6" s="4" t="s">
        <v>123</v>
      </c>
    </row>
    <row r="7" spans="1:30" ht="14.25" customHeight="1"/>
    <row r="8" spans="1:30" ht="14.25" customHeight="1">
      <c r="C8" s="7" t="s">
        <v>9</v>
      </c>
      <c r="D8" s="6">
        <v>8</v>
      </c>
      <c r="E8" s="8"/>
      <c r="F8" s="9"/>
      <c r="G8" s="1" t="s">
        <v>61</v>
      </c>
      <c r="H8" s="6">
        <v>5</v>
      </c>
      <c r="I8" s="8"/>
      <c r="J8" s="9"/>
      <c r="L8" s="6">
        <v>1</v>
      </c>
      <c r="M8" s="8"/>
      <c r="N8" s="9"/>
      <c r="O8" s="1" t="s">
        <v>49</v>
      </c>
    </row>
    <row r="9" spans="1:30" ht="14.25" customHeight="1"/>
    <row r="10" spans="1:30" ht="14.25" customHeight="1">
      <c r="A10" s="4" t="s">
        <v>108</v>
      </c>
    </row>
    <row r="11" spans="1:30" ht="14.25" customHeight="1">
      <c r="B11" s="5" t="s">
        <v>57</v>
      </c>
    </row>
    <row r="12" spans="1:30" ht="14.25" customHeight="1">
      <c r="B12" s="1" t="s">
        <v>60</v>
      </c>
    </row>
    <row r="13" spans="1:30" ht="14.25" customHeight="1">
      <c r="B13" s="1" t="s">
        <v>59</v>
      </c>
    </row>
    <row r="14" spans="1:30" ht="14.25" customHeight="1"/>
    <row r="15" spans="1:30" ht="14.25" customHeight="1">
      <c r="C15" s="7" t="s">
        <v>9</v>
      </c>
      <c r="D15" s="6">
        <v>8</v>
      </c>
      <c r="E15" s="8"/>
      <c r="F15" s="9"/>
      <c r="G15" s="1" t="s">
        <v>5</v>
      </c>
    </row>
    <row r="16" spans="1:30" ht="14.25" customHeight="1"/>
    <row r="17" spans="1:11" ht="14.25" customHeight="1"/>
    <row r="18" spans="1:11" ht="14.25" customHeight="1">
      <c r="A18" s="4" t="s">
        <v>109</v>
      </c>
    </row>
    <row r="19" spans="1:11" ht="14.25" customHeight="1"/>
    <row r="20" spans="1:11" ht="14.25" customHeight="1">
      <c r="C20" s="7" t="s">
        <v>9</v>
      </c>
      <c r="D20" s="6">
        <v>8</v>
      </c>
      <c r="E20" s="8"/>
      <c r="F20" s="9"/>
      <c r="G20" s="1" t="s">
        <v>61</v>
      </c>
      <c r="H20" s="6">
        <v>4</v>
      </c>
      <c r="I20" s="8"/>
      <c r="J20" s="9"/>
      <c r="K20" s="1" t="s">
        <v>10</v>
      </c>
    </row>
    <row r="21" spans="1:11" ht="14.25" customHeight="1"/>
    <row r="22" spans="1:11" ht="14.25" customHeight="1"/>
    <row r="23" spans="1:11" ht="14.25" customHeight="1">
      <c r="A23" s="4" t="s">
        <v>110</v>
      </c>
    </row>
    <row r="24" spans="1:11" ht="14.25" customHeight="1"/>
    <row r="25" spans="1:11" ht="14.25" customHeight="1">
      <c r="B25" s="6" t="s">
        <v>40</v>
      </c>
      <c r="C25" s="8"/>
      <c r="D25" s="8"/>
      <c r="E25" s="9"/>
      <c r="G25" s="1" t="s">
        <v>58</v>
      </c>
    </row>
    <row r="26" spans="1:11" ht="14.25" customHeight="1"/>
    <row r="27" spans="1:11" ht="14.25" customHeight="1"/>
    <row r="28" spans="1:11" ht="14.25" customHeight="1">
      <c r="A28" s="4" t="s">
        <v>111</v>
      </c>
    </row>
    <row r="29" spans="1:11" ht="14.25" customHeight="1"/>
    <row r="30" spans="1:11" ht="14.25" customHeight="1">
      <c r="B30" s="6">
        <v>12345678</v>
      </c>
      <c r="C30" s="8"/>
      <c r="D30" s="8"/>
      <c r="E30" s="8"/>
      <c r="F30" s="8"/>
      <c r="G30" s="8"/>
      <c r="H30" s="8"/>
      <c r="I30" s="9"/>
    </row>
    <row r="31" spans="1:11" ht="14.25" customHeight="1"/>
    <row r="32" spans="1:11" ht="14.25" customHeight="1"/>
    <row r="33" spans="1:15" ht="14.25" customHeight="1">
      <c r="A33" s="4" t="s">
        <v>62</v>
      </c>
    </row>
    <row r="34" spans="1:15" ht="14.25" customHeight="1"/>
    <row r="35" spans="1:15" ht="14.25" customHeight="1">
      <c r="C35" s="7" t="s">
        <v>21</v>
      </c>
      <c r="E35" s="10">
        <f>'納入申告書（入力→印刷）'!N20</f>
        <v>21400</v>
      </c>
      <c r="F35" s="7"/>
      <c r="G35" s="7"/>
      <c r="H35" s="7"/>
      <c r="I35" s="7"/>
      <c r="K35" s="1" t="s">
        <v>31</v>
      </c>
      <c r="M35" s="16" t="s">
        <v>64</v>
      </c>
    </row>
    <row r="36" spans="1:15" ht="14.25" customHeight="1">
      <c r="M36" s="16" t="s">
        <v>125</v>
      </c>
      <c r="N36" s="17"/>
    </row>
    <row r="37" spans="1:15" ht="14.25" customHeight="1">
      <c r="C37" s="7" t="s">
        <v>29</v>
      </c>
      <c r="E37" s="11">
        <v>0</v>
      </c>
      <c r="F37" s="13"/>
      <c r="G37" s="13"/>
      <c r="H37" s="13"/>
      <c r="I37" s="15"/>
      <c r="K37" s="1" t="s">
        <v>31</v>
      </c>
    </row>
    <row r="38" spans="1:15" ht="14.25" customHeight="1">
      <c r="C38" s="7"/>
    </row>
    <row r="39" spans="1:15" ht="14.25" customHeight="1">
      <c r="C39" s="7" t="s">
        <v>30</v>
      </c>
      <c r="E39" s="11">
        <v>0</v>
      </c>
      <c r="F39" s="13"/>
      <c r="G39" s="13"/>
      <c r="H39" s="13"/>
      <c r="I39" s="15"/>
      <c r="K39" s="1" t="s">
        <v>31</v>
      </c>
    </row>
    <row r="40" spans="1:15" ht="14.25" customHeight="1"/>
    <row r="41" spans="1:15" ht="14.25" customHeight="1">
      <c r="C41" s="7" t="s">
        <v>47</v>
      </c>
      <c r="E41" s="7">
        <f>SUM(E35:I40)</f>
        <v>21400</v>
      </c>
      <c r="F41" s="7"/>
      <c r="G41" s="7"/>
      <c r="H41" s="7"/>
      <c r="I41" s="7"/>
      <c r="K41" s="1" t="s">
        <v>31</v>
      </c>
    </row>
    <row r="42" spans="1:15" ht="14.25" customHeight="1"/>
    <row r="43" spans="1:15" ht="14.25" customHeight="1"/>
    <row r="44" spans="1:15" ht="14.25" customHeight="1">
      <c r="A44" s="4" t="s">
        <v>112</v>
      </c>
    </row>
    <row r="45" spans="1:15" ht="14.25" customHeight="1">
      <c r="B45" s="5" t="s">
        <v>18</v>
      </c>
    </row>
    <row r="46" spans="1:15" ht="14.25" customHeight="1">
      <c r="B46" s="5" t="s">
        <v>68</v>
      </c>
    </row>
    <row r="47" spans="1:15" ht="14.25" customHeight="1"/>
    <row r="48" spans="1:15" ht="14.25" customHeight="1">
      <c r="C48" s="7" t="s">
        <v>9</v>
      </c>
      <c r="D48" s="6">
        <v>8</v>
      </c>
      <c r="E48" s="8"/>
      <c r="F48" s="9"/>
      <c r="G48" s="1" t="s">
        <v>61</v>
      </c>
      <c r="H48" s="6">
        <v>6</v>
      </c>
      <c r="I48" s="8"/>
      <c r="J48" s="9"/>
      <c r="K48" s="1" t="s">
        <v>63</v>
      </c>
      <c r="L48" s="6">
        <v>1</v>
      </c>
      <c r="M48" s="8"/>
      <c r="N48" s="9"/>
      <c r="O48" s="1" t="s">
        <v>49</v>
      </c>
    </row>
    <row r="49" spans="1:30" ht="14.25" customHeight="1"/>
    <row r="50" spans="1:30" ht="14.25" customHeight="1"/>
    <row r="51" spans="1:30" ht="14.25" customHeight="1">
      <c r="A51" s="4" t="s">
        <v>105</v>
      </c>
    </row>
    <row r="52" spans="1:30" ht="14.25" customHeight="1"/>
    <row r="53" spans="1:30" ht="14.25" customHeight="1">
      <c r="C53" s="7" t="s">
        <v>50</v>
      </c>
      <c r="E53" s="12" t="s">
        <v>115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8"/>
    </row>
    <row r="54" spans="1:30" ht="14.25" customHeight="1"/>
    <row r="55" spans="1:30" ht="14.25" customHeight="1">
      <c r="C55" s="7" t="s">
        <v>16</v>
      </c>
      <c r="E55" s="12" t="s">
        <v>116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8"/>
    </row>
    <row r="56" spans="1:30" ht="14.25" customHeight="1"/>
    <row r="57" spans="1:30" ht="14.25" customHeight="1">
      <c r="C57" s="7" t="s">
        <v>104</v>
      </c>
      <c r="E57" s="12">
        <v>123456789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8"/>
    </row>
    <row r="58" spans="1:30" ht="14.25" customHeight="1"/>
    <row r="59" spans="1:30" ht="15">
      <c r="C59" s="7" t="s">
        <v>114</v>
      </c>
      <c r="E59" s="12" t="s">
        <v>117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8"/>
    </row>
    <row r="60" spans="1:30" ht="14.25" customHeight="1"/>
    <row r="62" spans="1:30">
      <c r="A62" s="4" t="s">
        <v>113</v>
      </c>
    </row>
    <row r="63" spans="1:30" ht="15"/>
    <row r="64" spans="1:30" ht="15">
      <c r="C64" s="7" t="s">
        <v>107</v>
      </c>
      <c r="E64" s="12" t="s">
        <v>118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8"/>
    </row>
    <row r="65" spans="3:30" ht="15"/>
    <row r="66" spans="3:30" ht="15">
      <c r="C66" s="7" t="s">
        <v>106</v>
      </c>
      <c r="E66" s="12" t="s">
        <v>53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8"/>
    </row>
  </sheetData>
  <mergeCells count="22">
    <mergeCell ref="A1:AD1"/>
    <mergeCell ref="D8:F8"/>
    <mergeCell ref="H8:J8"/>
    <mergeCell ref="L8:N8"/>
    <mergeCell ref="D15:F15"/>
    <mergeCell ref="D20:F20"/>
    <mergeCell ref="H20:J20"/>
    <mergeCell ref="B25:E25"/>
    <mergeCell ref="B30:I30"/>
    <mergeCell ref="E35:I35"/>
    <mergeCell ref="E37:I37"/>
    <mergeCell ref="E39:I39"/>
    <mergeCell ref="E41:I41"/>
    <mergeCell ref="D48:F48"/>
    <mergeCell ref="H48:J48"/>
    <mergeCell ref="L48:N48"/>
    <mergeCell ref="E53:AD53"/>
    <mergeCell ref="E55:AD55"/>
    <mergeCell ref="E57:AD57"/>
    <mergeCell ref="E59:AD59"/>
    <mergeCell ref="E64:AD64"/>
    <mergeCell ref="E66:AD66"/>
  </mergeCells>
  <phoneticPr fontId="2" type="Hiragana"/>
  <conditionalFormatting sqref="B25">
    <cfRule type="containsBlanks" dxfId="24" priority="15">
      <formula>LEN(TRIM(B25))=0</formula>
    </cfRule>
  </conditionalFormatting>
  <conditionalFormatting sqref="B30">
    <cfRule type="containsBlanks" dxfId="23" priority="14">
      <formula>LEN(TRIM(B30))=0</formula>
    </cfRule>
  </conditionalFormatting>
  <conditionalFormatting sqref="D8:F8">
    <cfRule type="containsBlanks" dxfId="22" priority="4">
      <formula>LEN(TRIM(D8))=0</formula>
    </cfRule>
  </conditionalFormatting>
  <conditionalFormatting sqref="D15:F15">
    <cfRule type="containsBlanks" dxfId="21" priority="18">
      <formula>LEN(TRIM(D15))=0</formula>
    </cfRule>
  </conditionalFormatting>
  <conditionalFormatting sqref="D20:F20">
    <cfRule type="containsBlanks" dxfId="20" priority="17">
      <formula>LEN(TRIM(D20))=0</formula>
    </cfRule>
  </conditionalFormatting>
  <conditionalFormatting sqref="D48:F48">
    <cfRule type="containsBlanks" dxfId="19" priority="12">
      <formula>LEN(TRIM(D48))=0</formula>
    </cfRule>
  </conditionalFormatting>
  <conditionalFormatting sqref="E53">
    <cfRule type="containsBlanks" dxfId="18" priority="9">
      <formula>LEN(TRIM(E53))=0</formula>
    </cfRule>
  </conditionalFormatting>
  <conditionalFormatting sqref="E55">
    <cfRule type="containsBlanks" dxfId="17" priority="8">
      <formula>LEN(TRIM(E55))=0</formula>
    </cfRule>
  </conditionalFormatting>
  <conditionalFormatting sqref="E57">
    <cfRule type="containsBlanks" dxfId="16" priority="7">
      <formula>LEN(TRIM(E57))=0</formula>
    </cfRule>
  </conditionalFormatting>
  <conditionalFormatting sqref="E59">
    <cfRule type="containsBlanks" dxfId="15" priority="1">
      <formula>LEN(TRIM(E59))=0</formula>
    </cfRule>
  </conditionalFormatting>
  <conditionalFormatting sqref="E64">
    <cfRule type="containsBlanks" dxfId="14" priority="6">
      <formula>LEN(TRIM(E64))=0</formula>
    </cfRule>
  </conditionalFormatting>
  <conditionalFormatting sqref="E66">
    <cfRule type="containsBlanks" dxfId="13" priority="5">
      <formula>LEN(TRIM(E66))=0</formula>
    </cfRule>
  </conditionalFormatting>
  <conditionalFormatting sqref="H8:J8">
    <cfRule type="containsBlanks" dxfId="12" priority="3">
      <formula>LEN(TRIM(H8))=0</formula>
    </cfRule>
  </conditionalFormatting>
  <conditionalFormatting sqref="H20:J20">
    <cfRule type="containsBlanks" dxfId="11" priority="16">
      <formula>LEN(TRIM(H20))=0</formula>
    </cfRule>
  </conditionalFormatting>
  <conditionalFormatting sqref="H48:J48">
    <cfRule type="containsBlanks" dxfId="10" priority="11">
      <formula>LEN(TRIM(H48))=0</formula>
    </cfRule>
  </conditionalFormatting>
  <conditionalFormatting sqref="L8:N8">
    <cfRule type="containsBlanks" dxfId="9" priority="2">
      <formula>LEN(TRIM(L8))=0</formula>
    </cfRule>
  </conditionalFormatting>
  <conditionalFormatting sqref="L48:N48">
    <cfRule type="containsBlanks" dxfId="8" priority="10">
      <formula>LEN(TRIM(L48))=0</formula>
    </cfRule>
  </conditionalFormatting>
  <dataValidations count="1">
    <dataValidation type="list" allowBlank="1" showDropDown="0" showInputMessage="1" showErrorMessage="1" sqref="B25:E25">
      <formula1>"申告,更正,決定"</formula1>
    </dataValidation>
  </dataValidation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B2:J41"/>
  <sheetViews>
    <sheetView showGridLines="0" workbookViewId="0"/>
  </sheetViews>
  <sheetFormatPr defaultColWidth="8.59765625" defaultRowHeight="13.2"/>
  <cols>
    <col min="1" max="1" width="2.09765625" style="19" customWidth="1"/>
    <col min="2" max="2" width="10.3984375" style="19" bestFit="1" customWidth="1"/>
    <col min="3" max="8" width="17.09765625" style="19" customWidth="1"/>
    <col min="9" max="10" width="8.59765625" style="19"/>
    <col min="11" max="11" width="1.3984375" style="19" customWidth="1"/>
    <col min="12" max="16384" width="8.59765625" style="19"/>
  </cols>
  <sheetData>
    <row r="1" spans="2:10" ht="10.5" customHeight="1"/>
    <row r="2" spans="2:10" ht="44.4" customHeight="1">
      <c r="B2" s="20" t="s">
        <v>119</v>
      </c>
      <c r="C2" s="30"/>
      <c r="D2" s="38">
        <f>'納入書（入力用）'!B30</f>
        <v>12345678</v>
      </c>
      <c r="E2" s="47"/>
      <c r="F2" s="47"/>
      <c r="G2" s="47"/>
      <c r="H2" s="47"/>
      <c r="I2" s="47"/>
      <c r="J2" s="56"/>
    </row>
    <row r="3" spans="2:10" ht="38.4" customHeight="1">
      <c r="B3" s="21" t="s">
        <v>67</v>
      </c>
      <c r="C3" s="31"/>
      <c r="D3" s="39" t="str">
        <f>'納入書（入力用）'!E66</f>
        <v>ニセコホテル</v>
      </c>
      <c r="E3" s="47"/>
      <c r="F3" s="47"/>
      <c r="G3" s="47"/>
      <c r="H3" s="47"/>
      <c r="I3" s="47"/>
      <c r="J3" s="56"/>
    </row>
    <row r="4" spans="2:10" ht="9.6" customHeight="1"/>
    <row r="5" spans="2:10" ht="35.4" customHeight="1">
      <c r="B5" s="22" t="s">
        <v>96</v>
      </c>
      <c r="C5" s="32">
        <f>'納入書（入力用）'!D20</f>
        <v>8</v>
      </c>
      <c r="D5" s="40">
        <f>'納入書（入力用）'!H20</f>
        <v>4</v>
      </c>
    </row>
    <row r="6" spans="2:10" ht="18.899999999999999" customHeight="1">
      <c r="B6" s="23" t="s">
        <v>97</v>
      </c>
      <c r="C6" s="27" t="s">
        <v>98</v>
      </c>
      <c r="D6" s="41"/>
      <c r="E6" s="41"/>
      <c r="F6" s="41"/>
      <c r="G6" s="41"/>
      <c r="H6" s="41"/>
      <c r="I6" s="41"/>
      <c r="J6" s="57"/>
    </row>
    <row r="7" spans="2:10" ht="32.1" customHeight="1">
      <c r="B7" s="24"/>
      <c r="C7" s="33" t="s">
        <v>85</v>
      </c>
      <c r="D7" s="42" t="s">
        <v>120</v>
      </c>
      <c r="E7" s="42" t="s">
        <v>121</v>
      </c>
      <c r="F7" s="42" t="s">
        <v>122</v>
      </c>
      <c r="G7" s="42" t="s">
        <v>90</v>
      </c>
      <c r="H7" s="48" t="s">
        <v>99</v>
      </c>
      <c r="I7" s="48" t="s">
        <v>100</v>
      </c>
      <c r="J7" s="58"/>
    </row>
    <row r="8" spans="2:10" ht="18.600000000000001" customHeight="1">
      <c r="B8" s="25">
        <v>1</v>
      </c>
      <c r="C8" s="34"/>
      <c r="D8" s="43"/>
      <c r="E8" s="43">
        <v>1</v>
      </c>
      <c r="F8" s="43"/>
      <c r="G8" s="43"/>
      <c r="H8" s="49"/>
      <c r="I8" s="35">
        <f t="shared" ref="I8:I39" si="0">IF(COUNT(C8,D8,E8,F8,G8,H8)=0,"",SUM(C8,D8,E8,F8,G8,H8))</f>
        <v>1</v>
      </c>
      <c r="J8" s="59"/>
    </row>
    <row r="9" spans="2:10" ht="18.600000000000001" customHeight="1">
      <c r="B9" s="26">
        <v>2</v>
      </c>
      <c r="C9" s="34"/>
      <c r="D9" s="43"/>
      <c r="E9" s="43"/>
      <c r="F9" s="43"/>
      <c r="G9" s="43">
        <v>1</v>
      </c>
      <c r="H9" s="49"/>
      <c r="I9" s="53">
        <f t="shared" si="0"/>
        <v>1</v>
      </c>
      <c r="J9" s="60"/>
    </row>
    <row r="10" spans="2:10" ht="18.600000000000001" customHeight="1">
      <c r="B10" s="26">
        <v>3</v>
      </c>
      <c r="C10" s="34"/>
      <c r="D10" s="43"/>
      <c r="E10" s="43"/>
      <c r="F10" s="43"/>
      <c r="G10" s="43"/>
      <c r="H10" s="49"/>
      <c r="I10" s="53" t="str">
        <f t="shared" si="0"/>
        <v/>
      </c>
      <c r="J10" s="60"/>
    </row>
    <row r="11" spans="2:10" ht="18.600000000000001" customHeight="1">
      <c r="B11" s="26">
        <v>4</v>
      </c>
      <c r="C11" s="34"/>
      <c r="D11" s="43"/>
      <c r="E11" s="43"/>
      <c r="F11" s="43"/>
      <c r="G11" s="43"/>
      <c r="H11" s="49"/>
      <c r="I11" s="53" t="str">
        <f t="shared" si="0"/>
        <v/>
      </c>
      <c r="J11" s="60"/>
    </row>
    <row r="12" spans="2:10" ht="18.600000000000001" customHeight="1">
      <c r="B12" s="26">
        <v>5</v>
      </c>
      <c r="C12" s="34"/>
      <c r="D12" s="43"/>
      <c r="E12" s="43"/>
      <c r="F12" s="43">
        <v>1</v>
      </c>
      <c r="G12" s="43"/>
      <c r="H12" s="49"/>
      <c r="I12" s="53">
        <f t="shared" si="0"/>
        <v>1</v>
      </c>
      <c r="J12" s="60"/>
    </row>
    <row r="13" spans="2:10" ht="18.600000000000001" customHeight="1">
      <c r="B13" s="26">
        <v>6</v>
      </c>
      <c r="C13" s="34"/>
      <c r="D13" s="43"/>
      <c r="E13" s="43"/>
      <c r="F13" s="43"/>
      <c r="G13" s="43"/>
      <c r="H13" s="49"/>
      <c r="I13" s="53" t="str">
        <f t="shared" si="0"/>
        <v/>
      </c>
      <c r="J13" s="60"/>
    </row>
    <row r="14" spans="2:10" ht="18.600000000000001" customHeight="1">
      <c r="B14" s="26">
        <v>7</v>
      </c>
      <c r="C14" s="34"/>
      <c r="D14" s="43"/>
      <c r="E14" s="43"/>
      <c r="F14" s="43"/>
      <c r="G14" s="43"/>
      <c r="H14" s="49"/>
      <c r="I14" s="53" t="str">
        <f t="shared" si="0"/>
        <v/>
      </c>
      <c r="J14" s="60"/>
    </row>
    <row r="15" spans="2:10" ht="18.600000000000001" customHeight="1">
      <c r="B15" s="26">
        <v>8</v>
      </c>
      <c r="C15" s="34"/>
      <c r="D15" s="43">
        <v>1</v>
      </c>
      <c r="E15" s="43"/>
      <c r="F15" s="43"/>
      <c r="G15" s="43"/>
      <c r="H15" s="49"/>
      <c r="I15" s="53">
        <f t="shared" si="0"/>
        <v>1</v>
      </c>
      <c r="J15" s="60"/>
    </row>
    <row r="16" spans="2:10" ht="18.600000000000001" customHeight="1">
      <c r="B16" s="26">
        <v>9</v>
      </c>
      <c r="C16" s="34"/>
      <c r="D16" s="43"/>
      <c r="E16" s="43"/>
      <c r="F16" s="43"/>
      <c r="G16" s="43"/>
      <c r="H16" s="49">
        <v>1</v>
      </c>
      <c r="I16" s="53">
        <f t="shared" si="0"/>
        <v>1</v>
      </c>
      <c r="J16" s="60"/>
    </row>
    <row r="17" spans="2:10" ht="18.600000000000001" customHeight="1">
      <c r="B17" s="26">
        <v>10</v>
      </c>
      <c r="C17" s="34"/>
      <c r="D17" s="43"/>
      <c r="E17" s="43"/>
      <c r="F17" s="43"/>
      <c r="G17" s="43">
        <v>1</v>
      </c>
      <c r="H17" s="49"/>
      <c r="I17" s="53">
        <f t="shared" si="0"/>
        <v>1</v>
      </c>
      <c r="J17" s="60"/>
    </row>
    <row r="18" spans="2:10" ht="18.600000000000001" customHeight="1">
      <c r="B18" s="26">
        <v>11</v>
      </c>
      <c r="C18" s="34"/>
      <c r="D18" s="43"/>
      <c r="E18" s="43"/>
      <c r="F18" s="43"/>
      <c r="G18" s="43"/>
      <c r="H18" s="49"/>
      <c r="I18" s="53" t="str">
        <f t="shared" si="0"/>
        <v/>
      </c>
      <c r="J18" s="60"/>
    </row>
    <row r="19" spans="2:10" ht="18.600000000000001" customHeight="1">
      <c r="B19" s="26">
        <v>12</v>
      </c>
      <c r="C19" s="34"/>
      <c r="D19" s="43"/>
      <c r="E19" s="43"/>
      <c r="F19" s="43"/>
      <c r="G19" s="43"/>
      <c r="H19" s="49"/>
      <c r="I19" s="53" t="str">
        <f t="shared" si="0"/>
        <v/>
      </c>
      <c r="J19" s="60"/>
    </row>
    <row r="20" spans="2:10" ht="18.600000000000001" customHeight="1">
      <c r="B20" s="26">
        <v>13</v>
      </c>
      <c r="C20" s="34"/>
      <c r="D20" s="43"/>
      <c r="E20" s="43"/>
      <c r="F20" s="43">
        <v>1</v>
      </c>
      <c r="G20" s="43"/>
      <c r="H20" s="49"/>
      <c r="I20" s="53">
        <f t="shared" si="0"/>
        <v>1</v>
      </c>
      <c r="J20" s="60"/>
    </row>
    <row r="21" spans="2:10" ht="18.600000000000001" customHeight="1">
      <c r="B21" s="26">
        <v>14</v>
      </c>
      <c r="C21" s="34"/>
      <c r="D21" s="43"/>
      <c r="E21" s="43"/>
      <c r="F21" s="43"/>
      <c r="G21" s="43"/>
      <c r="H21" s="49">
        <v>1</v>
      </c>
      <c r="I21" s="53">
        <f t="shared" si="0"/>
        <v>1</v>
      </c>
      <c r="J21" s="60"/>
    </row>
    <row r="22" spans="2:10" ht="18.600000000000001" customHeight="1">
      <c r="B22" s="26">
        <v>15</v>
      </c>
      <c r="C22" s="34"/>
      <c r="D22" s="43"/>
      <c r="E22" s="43"/>
      <c r="F22" s="43"/>
      <c r="G22" s="43"/>
      <c r="H22" s="49"/>
      <c r="I22" s="53" t="str">
        <f t="shared" si="0"/>
        <v/>
      </c>
      <c r="J22" s="60"/>
    </row>
    <row r="23" spans="2:10" ht="18.600000000000001" customHeight="1">
      <c r="B23" s="26">
        <v>16</v>
      </c>
      <c r="C23" s="34"/>
      <c r="D23" s="43"/>
      <c r="E23" s="43"/>
      <c r="F23" s="43"/>
      <c r="G23" s="43">
        <v>1</v>
      </c>
      <c r="H23" s="49"/>
      <c r="I23" s="53">
        <f t="shared" si="0"/>
        <v>1</v>
      </c>
      <c r="J23" s="60"/>
    </row>
    <row r="24" spans="2:10" ht="18.600000000000001" customHeight="1">
      <c r="B24" s="26">
        <v>17</v>
      </c>
      <c r="C24" s="34"/>
      <c r="D24" s="43"/>
      <c r="E24" s="43"/>
      <c r="F24" s="43"/>
      <c r="G24" s="43"/>
      <c r="H24" s="49"/>
      <c r="I24" s="53" t="str">
        <f t="shared" si="0"/>
        <v/>
      </c>
      <c r="J24" s="60"/>
    </row>
    <row r="25" spans="2:10" ht="18.600000000000001" customHeight="1">
      <c r="B25" s="26">
        <v>18</v>
      </c>
      <c r="C25" s="34"/>
      <c r="D25" s="43"/>
      <c r="E25" s="43">
        <v>1</v>
      </c>
      <c r="F25" s="43"/>
      <c r="G25" s="43"/>
      <c r="H25" s="49"/>
      <c r="I25" s="53">
        <f t="shared" si="0"/>
        <v>1</v>
      </c>
      <c r="J25" s="60"/>
    </row>
    <row r="26" spans="2:10" ht="18.600000000000001" customHeight="1">
      <c r="B26" s="26">
        <v>19</v>
      </c>
      <c r="C26" s="34"/>
      <c r="D26" s="43"/>
      <c r="E26" s="43"/>
      <c r="F26" s="43"/>
      <c r="G26" s="43"/>
      <c r="H26" s="49">
        <v>1</v>
      </c>
      <c r="I26" s="53">
        <f t="shared" si="0"/>
        <v>1</v>
      </c>
      <c r="J26" s="60"/>
    </row>
    <row r="27" spans="2:10" ht="18.600000000000001" customHeight="1">
      <c r="B27" s="26">
        <v>20</v>
      </c>
      <c r="C27" s="34"/>
      <c r="D27" s="43"/>
      <c r="E27" s="43"/>
      <c r="F27" s="43"/>
      <c r="G27" s="43"/>
      <c r="H27" s="49"/>
      <c r="I27" s="53" t="str">
        <f t="shared" si="0"/>
        <v/>
      </c>
      <c r="J27" s="60"/>
    </row>
    <row r="28" spans="2:10" ht="18.600000000000001" customHeight="1">
      <c r="B28" s="26">
        <v>21</v>
      </c>
      <c r="C28" s="34"/>
      <c r="D28" s="43"/>
      <c r="E28" s="43"/>
      <c r="F28" s="43"/>
      <c r="G28" s="43"/>
      <c r="H28" s="49"/>
      <c r="I28" s="53" t="str">
        <f t="shared" si="0"/>
        <v/>
      </c>
      <c r="J28" s="60"/>
    </row>
    <row r="29" spans="2:10" ht="18.600000000000001" customHeight="1">
      <c r="B29" s="26">
        <v>22</v>
      </c>
      <c r="C29" s="34"/>
      <c r="D29" s="43"/>
      <c r="E29" s="43"/>
      <c r="F29" s="43">
        <v>1</v>
      </c>
      <c r="G29" s="43"/>
      <c r="H29" s="49"/>
      <c r="I29" s="53">
        <f t="shared" si="0"/>
        <v>1</v>
      </c>
      <c r="J29" s="60"/>
    </row>
    <row r="30" spans="2:10" ht="18.600000000000001" customHeight="1">
      <c r="B30" s="26">
        <v>23</v>
      </c>
      <c r="C30" s="34"/>
      <c r="D30" s="43"/>
      <c r="E30" s="43"/>
      <c r="F30" s="43"/>
      <c r="G30" s="43"/>
      <c r="H30" s="49"/>
      <c r="I30" s="53" t="str">
        <f t="shared" si="0"/>
        <v/>
      </c>
      <c r="J30" s="60"/>
    </row>
    <row r="31" spans="2:10" ht="18.600000000000001" customHeight="1">
      <c r="B31" s="26">
        <v>24</v>
      </c>
      <c r="C31" s="34"/>
      <c r="D31" s="43"/>
      <c r="E31" s="43"/>
      <c r="F31" s="43"/>
      <c r="G31" s="43"/>
      <c r="H31" s="49">
        <v>1</v>
      </c>
      <c r="I31" s="53">
        <f t="shared" si="0"/>
        <v>1</v>
      </c>
      <c r="J31" s="60"/>
    </row>
    <row r="32" spans="2:10" ht="18.600000000000001" customHeight="1">
      <c r="B32" s="26">
        <v>25</v>
      </c>
      <c r="C32" s="34"/>
      <c r="D32" s="43"/>
      <c r="E32" s="43"/>
      <c r="F32" s="43"/>
      <c r="G32" s="43"/>
      <c r="H32" s="49"/>
      <c r="I32" s="53" t="str">
        <f t="shared" si="0"/>
        <v/>
      </c>
      <c r="J32" s="60"/>
    </row>
    <row r="33" spans="2:10" ht="18.600000000000001" customHeight="1">
      <c r="B33" s="26">
        <v>26</v>
      </c>
      <c r="C33" s="34"/>
      <c r="D33" s="43"/>
      <c r="E33" s="43"/>
      <c r="F33" s="43"/>
      <c r="G33" s="43">
        <v>1</v>
      </c>
      <c r="H33" s="49"/>
      <c r="I33" s="53">
        <f t="shared" si="0"/>
        <v>1</v>
      </c>
      <c r="J33" s="60"/>
    </row>
    <row r="34" spans="2:10" ht="18.600000000000001" customHeight="1">
      <c r="B34" s="26">
        <v>27</v>
      </c>
      <c r="C34" s="34"/>
      <c r="D34" s="43"/>
      <c r="E34" s="43"/>
      <c r="F34" s="43"/>
      <c r="G34" s="43"/>
      <c r="H34" s="49"/>
      <c r="I34" s="53" t="str">
        <f t="shared" si="0"/>
        <v/>
      </c>
      <c r="J34" s="60"/>
    </row>
    <row r="35" spans="2:10" ht="18.600000000000001" customHeight="1">
      <c r="B35" s="26">
        <v>28</v>
      </c>
      <c r="C35" s="34"/>
      <c r="D35" s="43"/>
      <c r="E35" s="43"/>
      <c r="F35" s="43"/>
      <c r="G35" s="43"/>
      <c r="H35" s="49">
        <v>10</v>
      </c>
      <c r="I35" s="53">
        <f t="shared" si="0"/>
        <v>10</v>
      </c>
      <c r="J35" s="60"/>
    </row>
    <row r="36" spans="2:10" ht="18.600000000000001" customHeight="1">
      <c r="B36" s="26">
        <v>29</v>
      </c>
      <c r="C36" s="34"/>
      <c r="D36" s="43"/>
      <c r="E36" s="43"/>
      <c r="F36" s="43"/>
      <c r="G36" s="43"/>
      <c r="H36" s="49"/>
      <c r="I36" s="53" t="str">
        <f t="shared" si="0"/>
        <v/>
      </c>
      <c r="J36" s="60"/>
    </row>
    <row r="37" spans="2:10" ht="18.600000000000001" customHeight="1">
      <c r="B37" s="26">
        <v>30</v>
      </c>
      <c r="C37" s="34">
        <v>1</v>
      </c>
      <c r="D37" s="43">
        <v>1</v>
      </c>
      <c r="E37" s="43">
        <v>1</v>
      </c>
      <c r="F37" s="43">
        <v>1</v>
      </c>
      <c r="G37" s="43">
        <v>1</v>
      </c>
      <c r="H37" s="49">
        <v>1</v>
      </c>
      <c r="I37" s="53">
        <f t="shared" si="0"/>
        <v>6</v>
      </c>
      <c r="J37" s="60"/>
    </row>
    <row r="38" spans="2:10" ht="18.600000000000001" customHeight="1">
      <c r="B38" s="26">
        <v>31</v>
      </c>
      <c r="C38" s="34"/>
      <c r="D38" s="43"/>
      <c r="E38" s="43"/>
      <c r="F38" s="43"/>
      <c r="G38" s="43"/>
      <c r="H38" s="49"/>
      <c r="I38" s="54" t="str">
        <f t="shared" si="0"/>
        <v/>
      </c>
      <c r="J38" s="61"/>
    </row>
    <row r="39" spans="2:10" ht="18.600000000000001" customHeight="1">
      <c r="B39" s="27" t="s">
        <v>101</v>
      </c>
      <c r="C39" s="35">
        <f>IF(C7&lt;&gt;"",SUM(C8:C38),"")</f>
        <v>1</v>
      </c>
      <c r="D39" s="44">
        <f>IF(D7&lt;&gt;"",SUM(D8:D38),"")</f>
        <v>2</v>
      </c>
      <c r="E39" s="44">
        <f>IF(E7&lt;&gt;"",SUM(E8:E38),"")</f>
        <v>3</v>
      </c>
      <c r="F39" s="44">
        <f>IF(F7&lt;&gt;"",SUM(F8:F38),"")</f>
        <v>4</v>
      </c>
      <c r="G39" s="44">
        <f>IF(G7&lt;&gt;"",SUM(G8:G38),"")</f>
        <v>5</v>
      </c>
      <c r="H39" s="50">
        <f>IF(AND(C5&lt;&gt;"",D5&lt;&gt;""),SUM(H8:H38),"")</f>
        <v>15</v>
      </c>
      <c r="I39" s="54">
        <f t="shared" si="0"/>
        <v>30</v>
      </c>
      <c r="J39" s="61"/>
    </row>
    <row r="40" spans="2:10" ht="18.600000000000001" customHeight="1">
      <c r="B40" s="28" t="s">
        <v>102</v>
      </c>
      <c r="C40" s="36">
        <v>200</v>
      </c>
      <c r="D40" s="45">
        <v>300</v>
      </c>
      <c r="E40" s="45">
        <v>700</v>
      </c>
      <c r="F40" s="45">
        <v>1500</v>
      </c>
      <c r="G40" s="45">
        <v>2500</v>
      </c>
      <c r="H40" s="51"/>
      <c r="I40" s="55"/>
      <c r="J40" s="62"/>
    </row>
    <row r="41" spans="2:10" ht="18.600000000000001" customHeight="1">
      <c r="B41" s="29" t="s">
        <v>103</v>
      </c>
      <c r="C41" s="37">
        <f>IFERROR(C39*C40,"")</f>
        <v>200</v>
      </c>
      <c r="D41" s="46">
        <f>IFERROR(D39*D40,"")</f>
        <v>600</v>
      </c>
      <c r="E41" s="46">
        <f>IFERROR(E39*E40,"")</f>
        <v>2100</v>
      </c>
      <c r="F41" s="46">
        <f>IFERROR(F39*F40,"")</f>
        <v>6000</v>
      </c>
      <c r="G41" s="46">
        <f>IFERROR(G39*G40,"")</f>
        <v>12500</v>
      </c>
      <c r="H41" s="52"/>
      <c r="I41" s="37">
        <f>IF(COUNT(C41,D41,E41,F41,G41)=0,"",SUM(C41,D41,E41,F41,G41))</f>
        <v>21400</v>
      </c>
      <c r="J41" s="63"/>
    </row>
  </sheetData>
  <mergeCells count="41">
    <mergeCell ref="B2:C2"/>
    <mergeCell ref="D2:J2"/>
    <mergeCell ref="B3:C3"/>
    <mergeCell ref="D3:J3"/>
    <mergeCell ref="C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B6:B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1"/>
  <sheetViews>
    <sheetView showZeros="0" workbookViewId="0"/>
  </sheetViews>
  <sheetFormatPr defaultColWidth="9" defaultRowHeight="13.2"/>
  <cols>
    <col min="1" max="1" width="5.09765625" style="64" customWidth="1"/>
    <col min="2" max="2" width="4.59765625" style="64" customWidth="1"/>
    <col min="3" max="5" width="3.59765625" style="64" customWidth="1"/>
    <col min="6" max="6" width="5.59765625" style="64" customWidth="1"/>
    <col min="7" max="7" width="12.09765625" style="64" customWidth="1"/>
    <col min="8" max="8" width="11.59765625" style="64" customWidth="1"/>
    <col min="9" max="9" width="9.09765625" style="64" customWidth="1"/>
    <col min="10" max="10" width="3.59765625" style="64" customWidth="1"/>
    <col min="11" max="11" width="7.59765625" style="64" customWidth="1"/>
    <col min="12" max="12" width="3.59765625" style="64" customWidth="1"/>
    <col min="13" max="13" width="2.09765625" style="64" customWidth="1"/>
    <col min="14" max="14" width="3.59765625" style="64" customWidth="1"/>
    <col min="15" max="15" width="3.59765625" style="64" bestFit="1" customWidth="1"/>
    <col min="16" max="16" width="3.59765625" style="64" customWidth="1"/>
    <col min="17" max="17" width="3.59765625" style="64" bestFit="1" customWidth="1"/>
    <col min="18" max="18" width="3.59765625" style="64" customWidth="1"/>
    <col min="19" max="19" width="3.3984375" style="65" bestFit="1" customWidth="1"/>
    <col min="20" max="16384" width="9" style="64"/>
  </cols>
  <sheetData>
    <row r="1" spans="1:20" ht="30" customHeight="1">
      <c r="A1" s="66" t="s">
        <v>52</v>
      </c>
      <c r="I1" s="171" t="s">
        <v>0</v>
      </c>
      <c r="J1" s="171"/>
      <c r="K1" s="171"/>
      <c r="L1" s="201">
        <f>'納入書（入力用）'!B30</f>
        <v>12345678</v>
      </c>
      <c r="M1" s="201"/>
      <c r="N1" s="201"/>
      <c r="O1" s="201"/>
      <c r="P1" s="201"/>
      <c r="Q1" s="201"/>
      <c r="R1" s="201"/>
      <c r="S1" s="201"/>
    </row>
    <row r="2" spans="1:20" ht="30" customHeight="1">
      <c r="A2" s="67" t="s">
        <v>69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228"/>
    </row>
    <row r="3" spans="1:20" ht="21" customHeight="1">
      <c r="A3" s="68"/>
      <c r="B3" s="81"/>
      <c r="C3" s="81"/>
      <c r="D3" s="81"/>
      <c r="E3" s="81"/>
      <c r="F3" s="81"/>
      <c r="G3" s="81"/>
      <c r="H3" s="81"/>
      <c r="I3" s="81"/>
      <c r="J3" s="81"/>
      <c r="K3" s="193" t="s">
        <v>9</v>
      </c>
      <c r="L3" s="84">
        <f>'納入書（入力用）'!D8</f>
        <v>8</v>
      </c>
      <c r="M3" s="84"/>
      <c r="N3" s="193" t="s">
        <v>2</v>
      </c>
      <c r="O3" s="84">
        <f>'納入書（入力用）'!H8</f>
        <v>5</v>
      </c>
      <c r="P3" s="193" t="s">
        <v>65</v>
      </c>
      <c r="Q3" s="84">
        <f>'納入書（入力用）'!L8</f>
        <v>1</v>
      </c>
      <c r="R3" s="193" t="s">
        <v>12</v>
      </c>
      <c r="S3" s="229"/>
      <c r="T3" s="22"/>
    </row>
    <row r="4" spans="1:20" ht="21" customHeight="1">
      <c r="A4" s="68" t="s">
        <v>70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229"/>
      <c r="T4" s="22"/>
    </row>
    <row r="5" spans="1:20" ht="21" customHeight="1">
      <c r="A5" s="68"/>
      <c r="B5" s="81"/>
      <c r="C5" s="81"/>
      <c r="D5" s="81"/>
      <c r="E5" s="81"/>
      <c r="F5" s="81"/>
      <c r="G5" s="145" t="s">
        <v>6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229"/>
    </row>
    <row r="6" spans="1:20" ht="21" customHeight="1">
      <c r="A6" s="68"/>
      <c r="B6" s="81"/>
      <c r="C6" s="81"/>
      <c r="D6" s="81"/>
      <c r="E6" s="81"/>
      <c r="F6" s="81"/>
      <c r="G6" s="145" t="s">
        <v>71</v>
      </c>
      <c r="H6" s="81"/>
      <c r="I6" s="172" t="str">
        <f>'納入書（入力用）'!E53</f>
        <v>ニセコ町ニセコニセコ</v>
      </c>
      <c r="J6" s="172"/>
      <c r="K6" s="172"/>
      <c r="L6" s="172"/>
      <c r="M6" s="172"/>
      <c r="N6" s="172"/>
      <c r="O6" s="172"/>
      <c r="P6" s="172"/>
      <c r="Q6" s="172"/>
      <c r="R6" s="172"/>
      <c r="S6" s="230"/>
    </row>
    <row r="7" spans="1:20" ht="21" customHeight="1">
      <c r="A7" s="68"/>
      <c r="B7" s="81"/>
      <c r="C7" s="81"/>
      <c r="D7" s="81"/>
      <c r="E7" s="81"/>
      <c r="F7" s="81"/>
      <c r="G7" s="145" t="s">
        <v>72</v>
      </c>
      <c r="H7" s="145"/>
      <c r="I7" s="173" t="str">
        <f>'納入書（入力用）'!E55</f>
        <v>ニセコ太郎</v>
      </c>
      <c r="J7" s="173"/>
      <c r="K7" s="173"/>
      <c r="L7" s="173"/>
      <c r="M7" s="173"/>
      <c r="N7" s="173"/>
      <c r="O7" s="173"/>
      <c r="P7" s="173"/>
      <c r="Q7" s="173"/>
      <c r="R7" s="173"/>
      <c r="S7" s="231"/>
    </row>
    <row r="8" spans="1:20" ht="21" customHeight="1">
      <c r="A8" s="68"/>
      <c r="B8" s="81"/>
      <c r="C8" s="81"/>
      <c r="D8" s="81"/>
      <c r="E8" s="81"/>
      <c r="F8" s="81"/>
      <c r="G8" s="145"/>
      <c r="H8" s="145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231"/>
    </row>
    <row r="9" spans="1:20" ht="21" customHeight="1">
      <c r="A9" s="68"/>
      <c r="B9" s="81"/>
      <c r="C9" s="81"/>
      <c r="D9" s="81"/>
      <c r="E9" s="81"/>
      <c r="F9" s="81"/>
      <c r="G9" s="145" t="s">
        <v>73</v>
      </c>
      <c r="H9" s="81"/>
      <c r="I9" s="172">
        <f>'納入書（入力用）'!E57</f>
        <v>123456789</v>
      </c>
      <c r="J9" s="172"/>
      <c r="K9" s="172"/>
      <c r="L9" s="172"/>
      <c r="M9" s="172"/>
      <c r="N9" s="172"/>
      <c r="O9" s="172"/>
      <c r="P9" s="172"/>
      <c r="Q9" s="172"/>
      <c r="R9" s="172"/>
      <c r="S9" s="230"/>
    </row>
    <row r="10" spans="1:20" ht="21" customHeight="1">
      <c r="A10" s="68"/>
      <c r="B10" s="81"/>
      <c r="C10" s="81"/>
      <c r="D10" s="81"/>
      <c r="E10" s="81"/>
      <c r="F10" s="81"/>
      <c r="G10" s="145" t="s">
        <v>74</v>
      </c>
      <c r="H10" s="81"/>
      <c r="I10" s="172" t="str">
        <f>'納入書（入力用）'!E59</f>
        <v>0136-44-2121</v>
      </c>
      <c r="J10" s="172"/>
      <c r="K10" s="172"/>
      <c r="L10" s="172"/>
      <c r="M10" s="172"/>
      <c r="N10" s="172"/>
      <c r="O10" s="172"/>
      <c r="P10" s="172"/>
      <c r="Q10" s="172"/>
      <c r="R10" s="172"/>
      <c r="S10" s="230"/>
    </row>
    <row r="11" spans="1:20" ht="21" customHeight="1">
      <c r="A11" s="69" t="s">
        <v>75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232"/>
    </row>
    <row r="12" spans="1:20" ht="21" customHeight="1">
      <c r="A12" s="70" t="s">
        <v>76</v>
      </c>
      <c r="B12" s="83"/>
      <c r="C12" s="95"/>
      <c r="D12" s="112" t="s">
        <v>77</v>
      </c>
      <c r="E12" s="129"/>
      <c r="F12" s="137"/>
      <c r="G12" s="146" t="s">
        <v>78</v>
      </c>
      <c r="H12" s="154" t="str">
        <f>'納入書（入力用）'!E64</f>
        <v>ニセコ富士見47番地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233"/>
    </row>
    <row r="13" spans="1:20" ht="21" customHeight="1">
      <c r="A13" s="71"/>
      <c r="B13" s="84"/>
      <c r="C13" s="96"/>
      <c r="D13" s="113" t="s">
        <v>79</v>
      </c>
      <c r="E13" s="130"/>
      <c r="F13" s="138"/>
      <c r="G13" s="147" t="str">
        <f>'納入書（入力用）'!E66</f>
        <v>ニセコホテル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</row>
    <row r="14" spans="1:20" ht="21" customHeight="1">
      <c r="A14" s="72"/>
      <c r="B14" s="85"/>
      <c r="C14" s="97" t="s">
        <v>80</v>
      </c>
      <c r="D14" s="114"/>
      <c r="E14" s="114"/>
      <c r="F14" s="114"/>
      <c r="G14" s="114"/>
      <c r="H14" s="156"/>
      <c r="I14" s="97" t="s">
        <v>81</v>
      </c>
      <c r="J14" s="156"/>
      <c r="K14" s="194" t="s">
        <v>82</v>
      </c>
      <c r="L14" s="194"/>
      <c r="M14" s="194"/>
      <c r="N14" s="97" t="s">
        <v>83</v>
      </c>
      <c r="O14" s="114"/>
      <c r="P14" s="114"/>
      <c r="Q14" s="114"/>
      <c r="R14" s="114"/>
      <c r="S14" s="234"/>
    </row>
    <row r="15" spans="1:20" ht="21" customHeight="1">
      <c r="A15" s="73"/>
      <c r="B15" s="86"/>
      <c r="C15" s="98" t="s">
        <v>84</v>
      </c>
      <c r="D15" s="115"/>
      <c r="E15" s="131"/>
      <c r="F15" s="139" t="s">
        <v>85</v>
      </c>
      <c r="G15" s="148"/>
      <c r="H15" s="157"/>
      <c r="I15" s="174">
        <f>'月計表①'!C39</f>
        <v>1</v>
      </c>
      <c r="J15" s="184" t="s">
        <v>86</v>
      </c>
      <c r="K15" s="195">
        <v>200</v>
      </c>
      <c r="L15" s="202" t="s">
        <v>87</v>
      </c>
      <c r="M15" s="207"/>
      <c r="N15" s="212">
        <f>I15*K15</f>
        <v>200</v>
      </c>
      <c r="O15" s="220"/>
      <c r="P15" s="220"/>
      <c r="Q15" s="220"/>
      <c r="R15" s="220" t="s">
        <v>87</v>
      </c>
      <c r="S15" s="235"/>
    </row>
    <row r="16" spans="1:20" ht="21" customHeight="1">
      <c r="A16" s="73" t="s">
        <v>9</v>
      </c>
      <c r="B16" s="86"/>
      <c r="C16" s="99"/>
      <c r="D16" s="116"/>
      <c r="E16" s="132"/>
      <c r="F16" s="140" t="s">
        <v>36</v>
      </c>
      <c r="G16" s="149"/>
      <c r="H16" s="158"/>
      <c r="I16" s="174">
        <f>'月計表①'!D39</f>
        <v>2</v>
      </c>
      <c r="J16" s="184" t="s">
        <v>86</v>
      </c>
      <c r="K16" s="195">
        <v>300</v>
      </c>
      <c r="L16" s="202" t="s">
        <v>87</v>
      </c>
      <c r="M16" s="207"/>
      <c r="N16" s="212">
        <f>I16*K16</f>
        <v>600</v>
      </c>
      <c r="O16" s="220"/>
      <c r="P16" s="220"/>
      <c r="Q16" s="220"/>
      <c r="R16" s="220" t="s">
        <v>87</v>
      </c>
      <c r="S16" s="235"/>
    </row>
    <row r="17" spans="1:19" ht="21" customHeight="1">
      <c r="A17" s="74">
        <f>'納入書（入力用）'!D20</f>
        <v>8</v>
      </c>
      <c r="B17" s="87" t="s">
        <v>2</v>
      </c>
      <c r="C17" s="99"/>
      <c r="D17" s="116"/>
      <c r="E17" s="132"/>
      <c r="F17" s="140" t="s">
        <v>88</v>
      </c>
      <c r="G17" s="149"/>
      <c r="H17" s="158"/>
      <c r="I17" s="174">
        <f>'月計表①'!E39</f>
        <v>3</v>
      </c>
      <c r="J17" s="184" t="s">
        <v>86</v>
      </c>
      <c r="K17" s="195">
        <v>700</v>
      </c>
      <c r="L17" s="202" t="s">
        <v>87</v>
      </c>
      <c r="M17" s="207"/>
      <c r="N17" s="212">
        <f>I17*K17</f>
        <v>2100</v>
      </c>
      <c r="O17" s="220"/>
      <c r="P17" s="220"/>
      <c r="Q17" s="220"/>
      <c r="R17" s="220" t="s">
        <v>87</v>
      </c>
      <c r="S17" s="235"/>
    </row>
    <row r="18" spans="1:19" ht="21" customHeight="1">
      <c r="A18" s="73"/>
      <c r="B18" s="86"/>
      <c r="C18" s="99"/>
      <c r="D18" s="116"/>
      <c r="E18" s="132"/>
      <c r="F18" s="140" t="s">
        <v>89</v>
      </c>
      <c r="G18" s="149"/>
      <c r="H18" s="158"/>
      <c r="I18" s="174">
        <f>'月計表①'!F39</f>
        <v>4</v>
      </c>
      <c r="J18" s="184" t="s">
        <v>86</v>
      </c>
      <c r="K18" s="195">
        <v>1500</v>
      </c>
      <c r="L18" s="202" t="s">
        <v>87</v>
      </c>
      <c r="M18" s="207"/>
      <c r="N18" s="212">
        <f>I18*K18</f>
        <v>6000</v>
      </c>
      <c r="O18" s="220"/>
      <c r="P18" s="220"/>
      <c r="Q18" s="220"/>
      <c r="R18" s="220" t="s">
        <v>87</v>
      </c>
      <c r="S18" s="235"/>
    </row>
    <row r="19" spans="1:19" ht="21" customHeight="1">
      <c r="A19" s="74">
        <f>'納入書（入力用）'!H20</f>
        <v>4</v>
      </c>
      <c r="B19" s="88" t="s">
        <v>10</v>
      </c>
      <c r="C19" s="100"/>
      <c r="D19" s="117"/>
      <c r="E19" s="133"/>
      <c r="F19" s="141" t="s">
        <v>90</v>
      </c>
      <c r="G19" s="150"/>
      <c r="H19" s="159"/>
      <c r="I19" s="175">
        <f>'月計表①'!G39</f>
        <v>5</v>
      </c>
      <c r="J19" s="185" t="s">
        <v>86</v>
      </c>
      <c r="K19" s="196">
        <v>2500</v>
      </c>
      <c r="L19" s="203" t="s">
        <v>87</v>
      </c>
      <c r="M19" s="208"/>
      <c r="N19" s="213">
        <f>I19*K19</f>
        <v>12500</v>
      </c>
      <c r="O19" s="221"/>
      <c r="P19" s="221"/>
      <c r="Q19" s="221"/>
      <c r="R19" s="221" t="s">
        <v>87</v>
      </c>
      <c r="S19" s="236"/>
    </row>
    <row r="20" spans="1:19" ht="21" customHeight="1">
      <c r="A20" s="73"/>
      <c r="B20" s="86"/>
      <c r="C20" s="101" t="s">
        <v>91</v>
      </c>
      <c r="D20" s="118"/>
      <c r="E20" s="118"/>
      <c r="F20" s="118"/>
      <c r="G20" s="118"/>
      <c r="H20" s="160"/>
      <c r="I20" s="176">
        <f>SUM(I15:I19)</f>
        <v>15</v>
      </c>
      <c r="J20" s="186" t="s">
        <v>86</v>
      </c>
      <c r="K20" s="99" t="s">
        <v>92</v>
      </c>
      <c r="L20" s="116"/>
      <c r="M20" s="132"/>
      <c r="N20" s="214">
        <f>SUM(N15:Q19)</f>
        <v>21400</v>
      </c>
      <c r="O20" s="222"/>
      <c r="P20" s="222"/>
      <c r="Q20" s="222"/>
      <c r="R20" s="222" t="s">
        <v>87</v>
      </c>
      <c r="S20" s="237"/>
    </row>
    <row r="21" spans="1:19" ht="21" customHeight="1">
      <c r="A21" s="73"/>
      <c r="B21" s="86"/>
      <c r="C21" s="102" t="s">
        <v>93</v>
      </c>
      <c r="D21" s="119"/>
      <c r="E21" s="119"/>
      <c r="F21" s="119"/>
      <c r="G21" s="119"/>
      <c r="H21" s="161"/>
      <c r="I21" s="174">
        <f>'月計表①'!H39</f>
        <v>15</v>
      </c>
      <c r="J21" s="184" t="s">
        <v>86</v>
      </c>
      <c r="K21" s="99"/>
      <c r="L21" s="116"/>
      <c r="M21" s="132"/>
      <c r="N21" s="214"/>
      <c r="O21" s="222"/>
      <c r="P21" s="222"/>
      <c r="Q21" s="222"/>
      <c r="R21" s="222"/>
      <c r="S21" s="237"/>
    </row>
    <row r="22" spans="1:19" ht="21" customHeight="1">
      <c r="A22" s="73"/>
      <c r="B22" s="86"/>
      <c r="C22" s="103" t="s">
        <v>7</v>
      </c>
      <c r="D22" s="120"/>
      <c r="E22" s="120"/>
      <c r="F22" s="120"/>
      <c r="G22" s="120"/>
      <c r="H22" s="162"/>
      <c r="I22" s="177">
        <f>I20+I21</f>
        <v>30</v>
      </c>
      <c r="J22" s="187" t="s">
        <v>86</v>
      </c>
      <c r="K22" s="99"/>
      <c r="L22" s="116"/>
      <c r="M22" s="132"/>
      <c r="N22" s="215"/>
      <c r="O22" s="223"/>
      <c r="P22" s="223"/>
      <c r="Q22" s="223"/>
      <c r="R22" s="223"/>
      <c r="S22" s="237"/>
    </row>
    <row r="23" spans="1:19" ht="21" customHeight="1">
      <c r="A23" s="75"/>
      <c r="B23" s="89"/>
      <c r="C23" s="104" t="s">
        <v>80</v>
      </c>
      <c r="D23" s="121"/>
      <c r="E23" s="121"/>
      <c r="F23" s="121"/>
      <c r="G23" s="121"/>
      <c r="H23" s="163"/>
      <c r="I23" s="178" t="s">
        <v>81</v>
      </c>
      <c r="J23" s="163"/>
      <c r="K23" s="197" t="s">
        <v>82</v>
      </c>
      <c r="L23" s="197"/>
      <c r="M23" s="197"/>
      <c r="N23" s="104" t="s">
        <v>83</v>
      </c>
      <c r="O23" s="121"/>
      <c r="P23" s="121"/>
      <c r="Q23" s="121"/>
      <c r="R23" s="121"/>
      <c r="S23" s="238"/>
    </row>
    <row r="24" spans="1:19" ht="21" customHeight="1">
      <c r="A24" s="76"/>
      <c r="B24" s="90"/>
      <c r="C24" s="105" t="s">
        <v>84</v>
      </c>
      <c r="D24" s="122"/>
      <c r="E24" s="134"/>
      <c r="F24" s="142" t="s">
        <v>85</v>
      </c>
      <c r="G24" s="151"/>
      <c r="H24" s="151"/>
      <c r="I24" s="179"/>
      <c r="J24" s="188" t="s">
        <v>86</v>
      </c>
      <c r="K24" s="198">
        <v>200</v>
      </c>
      <c r="L24" s="204" t="s">
        <v>87</v>
      </c>
      <c r="M24" s="209"/>
      <c r="N24" s="216">
        <f>I24*K24</f>
        <v>0</v>
      </c>
      <c r="O24" s="224"/>
      <c r="P24" s="224"/>
      <c r="Q24" s="224"/>
      <c r="R24" s="224" t="s">
        <v>87</v>
      </c>
      <c r="S24" s="239"/>
    </row>
    <row r="25" spans="1:19" ht="21" customHeight="1">
      <c r="A25" s="76" t="s">
        <v>9</v>
      </c>
      <c r="B25" s="90"/>
      <c r="C25" s="106"/>
      <c r="D25" s="123"/>
      <c r="E25" s="135"/>
      <c r="F25" s="143" t="s">
        <v>36</v>
      </c>
      <c r="G25" s="152"/>
      <c r="H25" s="152"/>
      <c r="I25" s="179"/>
      <c r="J25" s="188" t="s">
        <v>86</v>
      </c>
      <c r="K25" s="198">
        <v>300</v>
      </c>
      <c r="L25" s="204" t="s">
        <v>87</v>
      </c>
      <c r="M25" s="209"/>
      <c r="N25" s="216">
        <f>I25*K25</f>
        <v>0</v>
      </c>
      <c r="O25" s="224"/>
      <c r="P25" s="224"/>
      <c r="Q25" s="224"/>
      <c r="R25" s="224" t="s">
        <v>87</v>
      </c>
      <c r="S25" s="239"/>
    </row>
    <row r="26" spans="1:19" ht="21" customHeight="1">
      <c r="A26" s="76"/>
      <c r="B26" s="91" t="s">
        <v>2</v>
      </c>
      <c r="C26" s="106"/>
      <c r="D26" s="123"/>
      <c r="E26" s="135"/>
      <c r="F26" s="143" t="s">
        <v>88</v>
      </c>
      <c r="G26" s="152"/>
      <c r="H26" s="152"/>
      <c r="I26" s="179"/>
      <c r="J26" s="188" t="s">
        <v>86</v>
      </c>
      <c r="K26" s="198">
        <v>700</v>
      </c>
      <c r="L26" s="204" t="s">
        <v>87</v>
      </c>
      <c r="M26" s="209"/>
      <c r="N26" s="216">
        <f>I26*K26</f>
        <v>0</v>
      </c>
      <c r="O26" s="224"/>
      <c r="P26" s="224"/>
      <c r="Q26" s="224"/>
      <c r="R26" s="224" t="s">
        <v>87</v>
      </c>
      <c r="S26" s="239"/>
    </row>
    <row r="27" spans="1:19" ht="21" customHeight="1">
      <c r="A27" s="76"/>
      <c r="B27" s="90"/>
      <c r="C27" s="106"/>
      <c r="D27" s="123"/>
      <c r="E27" s="135"/>
      <c r="F27" s="143" t="s">
        <v>89</v>
      </c>
      <c r="G27" s="152"/>
      <c r="H27" s="152"/>
      <c r="I27" s="179"/>
      <c r="J27" s="188" t="s">
        <v>86</v>
      </c>
      <c r="K27" s="198">
        <v>1500</v>
      </c>
      <c r="L27" s="204" t="s">
        <v>87</v>
      </c>
      <c r="M27" s="209"/>
      <c r="N27" s="216">
        <f>I27*K27</f>
        <v>0</v>
      </c>
      <c r="O27" s="224"/>
      <c r="P27" s="224"/>
      <c r="Q27" s="224"/>
      <c r="R27" s="224" t="s">
        <v>87</v>
      </c>
      <c r="S27" s="239"/>
    </row>
    <row r="28" spans="1:19" ht="21" customHeight="1">
      <c r="A28" s="76"/>
      <c r="B28" s="92" t="s">
        <v>10</v>
      </c>
      <c r="C28" s="107"/>
      <c r="D28" s="124"/>
      <c r="E28" s="136"/>
      <c r="F28" s="144" t="s">
        <v>90</v>
      </c>
      <c r="G28" s="153"/>
      <c r="H28" s="164"/>
      <c r="I28" s="180"/>
      <c r="J28" s="189" t="s">
        <v>86</v>
      </c>
      <c r="K28" s="199">
        <v>2500</v>
      </c>
      <c r="L28" s="205" t="s">
        <v>87</v>
      </c>
      <c r="M28" s="210"/>
      <c r="N28" s="217">
        <f>I28*K28</f>
        <v>0</v>
      </c>
      <c r="O28" s="225"/>
      <c r="P28" s="225"/>
      <c r="Q28" s="225"/>
      <c r="R28" s="225" t="s">
        <v>87</v>
      </c>
      <c r="S28" s="240"/>
    </row>
    <row r="29" spans="1:19" ht="21" customHeight="1">
      <c r="A29" s="76"/>
      <c r="B29" s="90"/>
      <c r="C29" s="108" t="s">
        <v>91</v>
      </c>
      <c r="D29" s="125"/>
      <c r="E29" s="125"/>
      <c r="F29" s="125"/>
      <c r="G29" s="125"/>
      <c r="H29" s="165"/>
      <c r="I29" s="181">
        <f>SUM(I24:I28)</f>
        <v>0</v>
      </c>
      <c r="J29" s="190" t="s">
        <v>86</v>
      </c>
      <c r="K29" s="106" t="s">
        <v>92</v>
      </c>
      <c r="L29" s="123"/>
      <c r="M29" s="135"/>
      <c r="N29" s="218">
        <f>SUM(N24:Q28)</f>
        <v>0</v>
      </c>
      <c r="O29" s="226"/>
      <c r="P29" s="226"/>
      <c r="Q29" s="226"/>
      <c r="R29" s="226" t="s">
        <v>87</v>
      </c>
      <c r="S29" s="241"/>
    </row>
    <row r="30" spans="1:19" ht="21" customHeight="1">
      <c r="A30" s="77" t="s">
        <v>44</v>
      </c>
      <c r="B30" s="93"/>
      <c r="C30" s="109" t="s">
        <v>93</v>
      </c>
      <c r="D30" s="126"/>
      <c r="E30" s="126"/>
      <c r="F30" s="126"/>
      <c r="G30" s="126"/>
      <c r="H30" s="166"/>
      <c r="I30" s="179"/>
      <c r="J30" s="188" t="s">
        <v>86</v>
      </c>
      <c r="K30" s="106"/>
      <c r="L30" s="123"/>
      <c r="M30" s="135"/>
      <c r="N30" s="218"/>
      <c r="O30" s="226"/>
      <c r="P30" s="226"/>
      <c r="Q30" s="226"/>
      <c r="R30" s="226"/>
      <c r="S30" s="241"/>
    </row>
    <row r="31" spans="1:19" ht="21" customHeight="1">
      <c r="A31" s="78"/>
      <c r="B31" s="94"/>
      <c r="C31" s="110" t="s">
        <v>7</v>
      </c>
      <c r="D31" s="127"/>
      <c r="E31" s="127"/>
      <c r="F31" s="127"/>
      <c r="G31" s="127"/>
      <c r="H31" s="167"/>
      <c r="I31" s="182">
        <f>I29+I30</f>
        <v>0</v>
      </c>
      <c r="J31" s="191" t="s">
        <v>86</v>
      </c>
      <c r="K31" s="106"/>
      <c r="L31" s="123"/>
      <c r="M31" s="135"/>
      <c r="N31" s="219"/>
      <c r="O31" s="227"/>
      <c r="P31" s="227"/>
      <c r="Q31" s="227"/>
      <c r="R31" s="227"/>
      <c r="S31" s="241"/>
    </row>
    <row r="32" spans="1:19" ht="21" customHeight="1">
      <c r="A32" s="75"/>
      <c r="B32" s="89"/>
      <c r="C32" s="104" t="s">
        <v>80</v>
      </c>
      <c r="D32" s="121"/>
      <c r="E32" s="121"/>
      <c r="F32" s="121"/>
      <c r="G32" s="121"/>
      <c r="H32" s="163"/>
      <c r="I32" s="104" t="s">
        <v>81</v>
      </c>
      <c r="J32" s="163"/>
      <c r="K32" s="197" t="s">
        <v>82</v>
      </c>
      <c r="L32" s="197"/>
      <c r="M32" s="197"/>
      <c r="N32" s="104" t="s">
        <v>83</v>
      </c>
      <c r="O32" s="121"/>
      <c r="P32" s="121"/>
      <c r="Q32" s="121"/>
      <c r="R32" s="121"/>
      <c r="S32" s="238"/>
    </row>
    <row r="33" spans="1:19" ht="21" customHeight="1">
      <c r="A33" s="76"/>
      <c r="B33" s="90"/>
      <c r="C33" s="105" t="s">
        <v>84</v>
      </c>
      <c r="D33" s="122"/>
      <c r="E33" s="134"/>
      <c r="F33" s="142" t="s">
        <v>85</v>
      </c>
      <c r="G33" s="151"/>
      <c r="H33" s="168"/>
      <c r="I33" s="179"/>
      <c r="J33" s="188" t="s">
        <v>86</v>
      </c>
      <c r="K33" s="198">
        <v>200</v>
      </c>
      <c r="L33" s="204" t="s">
        <v>87</v>
      </c>
      <c r="M33" s="209"/>
      <c r="N33" s="216">
        <f>I33*K33</f>
        <v>0</v>
      </c>
      <c r="O33" s="224"/>
      <c r="P33" s="224"/>
      <c r="Q33" s="224"/>
      <c r="R33" s="224" t="s">
        <v>87</v>
      </c>
      <c r="S33" s="239"/>
    </row>
    <row r="34" spans="1:19" ht="21" customHeight="1">
      <c r="A34" s="76" t="s">
        <v>9</v>
      </c>
      <c r="B34" s="90"/>
      <c r="C34" s="106"/>
      <c r="D34" s="123"/>
      <c r="E34" s="135"/>
      <c r="F34" s="143" t="s">
        <v>36</v>
      </c>
      <c r="G34" s="152"/>
      <c r="H34" s="169"/>
      <c r="I34" s="179"/>
      <c r="J34" s="188" t="s">
        <v>86</v>
      </c>
      <c r="K34" s="198">
        <v>300</v>
      </c>
      <c r="L34" s="204" t="s">
        <v>87</v>
      </c>
      <c r="M34" s="209"/>
      <c r="N34" s="216">
        <f>I34*K34</f>
        <v>0</v>
      </c>
      <c r="O34" s="224"/>
      <c r="P34" s="224"/>
      <c r="Q34" s="224"/>
      <c r="R34" s="224" t="s">
        <v>87</v>
      </c>
      <c r="S34" s="239"/>
    </row>
    <row r="35" spans="1:19" ht="21" customHeight="1">
      <c r="A35" s="76"/>
      <c r="B35" s="91" t="s">
        <v>2</v>
      </c>
      <c r="C35" s="106"/>
      <c r="D35" s="123"/>
      <c r="E35" s="135"/>
      <c r="F35" s="143" t="s">
        <v>88</v>
      </c>
      <c r="G35" s="152"/>
      <c r="H35" s="169"/>
      <c r="I35" s="179"/>
      <c r="J35" s="188" t="s">
        <v>86</v>
      </c>
      <c r="K35" s="198">
        <v>700</v>
      </c>
      <c r="L35" s="204" t="s">
        <v>87</v>
      </c>
      <c r="M35" s="209"/>
      <c r="N35" s="216">
        <f>I35*K35</f>
        <v>0</v>
      </c>
      <c r="O35" s="224"/>
      <c r="P35" s="224"/>
      <c r="Q35" s="224"/>
      <c r="R35" s="224" t="s">
        <v>87</v>
      </c>
      <c r="S35" s="239"/>
    </row>
    <row r="36" spans="1:19" ht="21" customHeight="1">
      <c r="A36" s="76"/>
      <c r="B36" s="90"/>
      <c r="C36" s="106"/>
      <c r="D36" s="123"/>
      <c r="E36" s="135"/>
      <c r="F36" s="143" t="s">
        <v>89</v>
      </c>
      <c r="G36" s="152"/>
      <c r="H36" s="169"/>
      <c r="I36" s="179"/>
      <c r="J36" s="188" t="s">
        <v>86</v>
      </c>
      <c r="K36" s="198">
        <v>1500</v>
      </c>
      <c r="L36" s="204" t="s">
        <v>87</v>
      </c>
      <c r="M36" s="209"/>
      <c r="N36" s="216">
        <f>I36*K36</f>
        <v>0</v>
      </c>
      <c r="O36" s="224"/>
      <c r="P36" s="224"/>
      <c r="Q36" s="224"/>
      <c r="R36" s="224" t="s">
        <v>87</v>
      </c>
      <c r="S36" s="239"/>
    </row>
    <row r="37" spans="1:19" ht="21" customHeight="1">
      <c r="A37" s="76"/>
      <c r="B37" s="92" t="s">
        <v>10</v>
      </c>
      <c r="C37" s="107"/>
      <c r="D37" s="124"/>
      <c r="E37" s="136"/>
      <c r="F37" s="144" t="s">
        <v>90</v>
      </c>
      <c r="G37" s="153"/>
      <c r="H37" s="164"/>
      <c r="I37" s="180"/>
      <c r="J37" s="189" t="s">
        <v>86</v>
      </c>
      <c r="K37" s="199">
        <v>2500</v>
      </c>
      <c r="L37" s="205" t="s">
        <v>87</v>
      </c>
      <c r="M37" s="210"/>
      <c r="N37" s="217">
        <f>I37*K37</f>
        <v>0</v>
      </c>
      <c r="O37" s="225"/>
      <c r="P37" s="225"/>
      <c r="Q37" s="225"/>
      <c r="R37" s="225" t="s">
        <v>87</v>
      </c>
      <c r="S37" s="240"/>
    </row>
    <row r="38" spans="1:19" ht="21" customHeight="1">
      <c r="A38" s="76"/>
      <c r="B38" s="90"/>
      <c r="C38" s="108" t="s">
        <v>94</v>
      </c>
      <c r="D38" s="125"/>
      <c r="E38" s="125"/>
      <c r="F38" s="125"/>
      <c r="G38" s="125"/>
      <c r="H38" s="165"/>
      <c r="I38" s="181">
        <f>SUM(I33:I37)</f>
        <v>0</v>
      </c>
      <c r="J38" s="190" t="s">
        <v>86</v>
      </c>
      <c r="K38" s="106" t="s">
        <v>92</v>
      </c>
      <c r="L38" s="123"/>
      <c r="M38" s="135"/>
      <c r="N38" s="218">
        <f>SUM(N33:Q37)</f>
        <v>0</v>
      </c>
      <c r="O38" s="226"/>
      <c r="P38" s="226"/>
      <c r="Q38" s="226"/>
      <c r="R38" s="226" t="s">
        <v>87</v>
      </c>
      <c r="S38" s="241"/>
    </row>
    <row r="39" spans="1:19" ht="21" customHeight="1">
      <c r="A39" s="77" t="s">
        <v>44</v>
      </c>
      <c r="B39" s="93"/>
      <c r="C39" s="109" t="s">
        <v>93</v>
      </c>
      <c r="D39" s="126"/>
      <c r="E39" s="126"/>
      <c r="F39" s="126"/>
      <c r="G39" s="126"/>
      <c r="H39" s="166"/>
      <c r="I39" s="179"/>
      <c r="J39" s="188" t="s">
        <v>86</v>
      </c>
      <c r="K39" s="106"/>
      <c r="L39" s="123"/>
      <c r="M39" s="135"/>
      <c r="N39" s="218"/>
      <c r="O39" s="226"/>
      <c r="P39" s="226"/>
      <c r="Q39" s="226"/>
      <c r="R39" s="226"/>
      <c r="S39" s="241"/>
    </row>
    <row r="40" spans="1:19" ht="21" customHeight="1">
      <c r="A40" s="78"/>
      <c r="B40" s="94"/>
      <c r="C40" s="111" t="s">
        <v>7</v>
      </c>
      <c r="D40" s="128"/>
      <c r="E40" s="128"/>
      <c r="F40" s="128"/>
      <c r="G40" s="128"/>
      <c r="H40" s="170"/>
      <c r="I40" s="183">
        <f>I38+I39</f>
        <v>0</v>
      </c>
      <c r="J40" s="192" t="s">
        <v>86</v>
      </c>
      <c r="K40" s="200"/>
      <c r="L40" s="206"/>
      <c r="M40" s="211"/>
      <c r="N40" s="219"/>
      <c r="O40" s="227"/>
      <c r="P40" s="227"/>
      <c r="Q40" s="227"/>
      <c r="R40" s="227"/>
      <c r="S40" s="242"/>
    </row>
    <row r="41" spans="1:19" ht="54" customHeight="1">
      <c r="A41" s="79" t="s">
        <v>95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19" ht="15" customHeight="1"/>
    <row r="43" spans="1:19" ht="15" customHeight="1"/>
    <row r="44" spans="1:19" ht="15" customHeight="1"/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99">
    <mergeCell ref="I1:K1"/>
    <mergeCell ref="L1:S1"/>
    <mergeCell ref="A2:S2"/>
    <mergeCell ref="L3:M3"/>
    <mergeCell ref="I6:S6"/>
    <mergeCell ref="I9:S9"/>
    <mergeCell ref="I10:S10"/>
    <mergeCell ref="A11:S11"/>
    <mergeCell ref="D12:F12"/>
    <mergeCell ref="H12:S12"/>
    <mergeCell ref="D13:F13"/>
    <mergeCell ref="G13:S13"/>
    <mergeCell ref="C14:H14"/>
    <mergeCell ref="I14:J14"/>
    <mergeCell ref="K14:M14"/>
    <mergeCell ref="N14:S14"/>
    <mergeCell ref="F15:H15"/>
    <mergeCell ref="L15:M15"/>
    <mergeCell ref="N15:Q15"/>
    <mergeCell ref="F16:H16"/>
    <mergeCell ref="L16:M16"/>
    <mergeCell ref="N16:Q16"/>
    <mergeCell ref="F17:H17"/>
    <mergeCell ref="L17:M17"/>
    <mergeCell ref="N17:Q17"/>
    <mergeCell ref="F18:H18"/>
    <mergeCell ref="L18:M18"/>
    <mergeCell ref="N18:Q18"/>
    <mergeCell ref="F19:H19"/>
    <mergeCell ref="L19:M19"/>
    <mergeCell ref="N19:Q19"/>
    <mergeCell ref="C20:H20"/>
    <mergeCell ref="C21:H21"/>
    <mergeCell ref="C22:H22"/>
    <mergeCell ref="C23:H23"/>
    <mergeCell ref="I23:J23"/>
    <mergeCell ref="K23:M23"/>
    <mergeCell ref="N23:S23"/>
    <mergeCell ref="F24:H24"/>
    <mergeCell ref="L24:M24"/>
    <mergeCell ref="N24:Q24"/>
    <mergeCell ref="F25:H25"/>
    <mergeCell ref="L25:M25"/>
    <mergeCell ref="N25:Q25"/>
    <mergeCell ref="F26:H26"/>
    <mergeCell ref="L26:M26"/>
    <mergeCell ref="N26:Q26"/>
    <mergeCell ref="F27:H27"/>
    <mergeCell ref="L27:M27"/>
    <mergeCell ref="N27:Q27"/>
    <mergeCell ref="F28:H28"/>
    <mergeCell ref="L28:M28"/>
    <mergeCell ref="N28:Q28"/>
    <mergeCell ref="C29:H29"/>
    <mergeCell ref="C30:H30"/>
    <mergeCell ref="C31:H31"/>
    <mergeCell ref="C32:H32"/>
    <mergeCell ref="I32:J32"/>
    <mergeCell ref="K32:M32"/>
    <mergeCell ref="N32:S32"/>
    <mergeCell ref="F33:H33"/>
    <mergeCell ref="L33:M33"/>
    <mergeCell ref="N33:Q33"/>
    <mergeCell ref="F34:H34"/>
    <mergeCell ref="L34:M34"/>
    <mergeCell ref="N34:Q34"/>
    <mergeCell ref="F35:H35"/>
    <mergeCell ref="L35:M35"/>
    <mergeCell ref="N35:Q35"/>
    <mergeCell ref="F36:H36"/>
    <mergeCell ref="L36:M36"/>
    <mergeCell ref="N36:Q36"/>
    <mergeCell ref="F37:H37"/>
    <mergeCell ref="L37:M37"/>
    <mergeCell ref="N37:Q37"/>
    <mergeCell ref="C38:H38"/>
    <mergeCell ref="C39:H39"/>
    <mergeCell ref="C40:H40"/>
    <mergeCell ref="A41:S41"/>
    <mergeCell ref="G7:H8"/>
    <mergeCell ref="I7:S8"/>
    <mergeCell ref="A12:C13"/>
    <mergeCell ref="C15:E19"/>
    <mergeCell ref="K20:M22"/>
    <mergeCell ref="N20:Q22"/>
    <mergeCell ref="R20:R22"/>
    <mergeCell ref="S20:S22"/>
    <mergeCell ref="C24:E28"/>
    <mergeCell ref="K29:M31"/>
    <mergeCell ref="N29:Q31"/>
    <mergeCell ref="R29:R31"/>
    <mergeCell ref="S29:S31"/>
    <mergeCell ref="A30:B31"/>
    <mergeCell ref="C33:E37"/>
    <mergeCell ref="K38:M40"/>
    <mergeCell ref="N38:Q40"/>
    <mergeCell ref="R38:R40"/>
    <mergeCell ref="S38:S40"/>
    <mergeCell ref="A39:B40"/>
  </mergeCells>
  <phoneticPr fontId="2"/>
  <conditionalFormatting sqref="A17">
    <cfRule type="containsBlanks" dxfId="7" priority="9">
      <formula>LEN(TRIM(A17))=0</formula>
    </cfRule>
  </conditionalFormatting>
  <conditionalFormatting sqref="A19">
    <cfRule type="containsBlanks" dxfId="6" priority="8">
      <formula>LEN(TRIM(A19))=0</formula>
    </cfRule>
  </conditionalFormatting>
  <conditionalFormatting sqref="H12:S12 G13:S13">
    <cfRule type="containsBlanks" dxfId="5" priority="12">
      <formula>LEN(TRIM(G12))=0</formula>
    </cfRule>
  </conditionalFormatting>
  <conditionalFormatting sqref="I7 I9:S10">
    <cfRule type="containsBlanks" dxfId="4" priority="2">
      <formula>LEN(TRIM(I7))=0</formula>
    </cfRule>
  </conditionalFormatting>
  <conditionalFormatting sqref="I15:I19 I21">
    <cfRule type="containsBlanks" dxfId="3" priority="13">
      <formula>LEN(TRIM(I15))=0</formula>
    </cfRule>
  </conditionalFormatting>
  <conditionalFormatting sqref="I6:S6">
    <cfRule type="containsBlanks" dxfId="2" priority="3">
      <formula>LEN(TRIM(I6))=0</formula>
    </cfRule>
  </conditionalFormatting>
  <conditionalFormatting sqref="L1">
    <cfRule type="containsBlanks" dxfId="1" priority="1">
      <formula>LEN(TRIM(L1))=0</formula>
    </cfRule>
  </conditionalFormatting>
  <conditionalFormatting sqref="L3 O3 Q3">
    <cfRule type="containsBlanks" dxfId="0" priority="14">
      <formula>LEN(TRIM(L3))=0</formula>
    </cfRule>
  </conditionalFormatting>
  <pageMargins left="0.50314960629921257" right="0.50314960629921257" top="0.55314960629921262" bottom="0.35629921259842523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D27"/>
  <sheetViews>
    <sheetView showZeros="0" workbookViewId="0">
      <selection sqref="A1:K1"/>
    </sheetView>
  </sheetViews>
  <sheetFormatPr defaultColWidth="9" defaultRowHeight="12"/>
  <cols>
    <col min="1" max="14" width="1.59765625" style="243" customWidth="1"/>
    <col min="15" max="15" width="3.09765625" style="243" customWidth="1"/>
    <col min="16" max="26" width="1.59765625" style="243" customWidth="1"/>
    <col min="27" max="28" width="0.8984375" style="243" customWidth="1"/>
    <col min="29" max="54" width="1.59765625" style="243" customWidth="1"/>
    <col min="55" max="56" width="0.8984375" style="243" customWidth="1"/>
    <col min="57" max="83" width="1.59765625" style="243" customWidth="1"/>
    <col min="84" max="16384" width="9" style="243"/>
  </cols>
  <sheetData>
    <row r="1" spans="1:82" ht="18" customHeight="1">
      <c r="A1" s="244" t="s">
        <v>20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N1" s="294" t="s">
        <v>55</v>
      </c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312"/>
      <c r="AC1" s="244" t="s">
        <v>20</v>
      </c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P1" s="294" t="s">
        <v>41</v>
      </c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312"/>
      <c r="BE1" s="244" t="s">
        <v>20</v>
      </c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R1" s="294" t="s">
        <v>39</v>
      </c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4"/>
      <c r="CD1" s="294"/>
    </row>
    <row r="2" spans="1:82" ht="18" customHeight="1">
      <c r="A2" s="244" t="s">
        <v>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312"/>
      <c r="AC2" s="244" t="s">
        <v>22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312"/>
      <c r="BE2" s="244" t="s">
        <v>22</v>
      </c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</row>
    <row r="3" spans="1:82" ht="18" customHeight="1">
      <c r="A3" s="245" t="s">
        <v>24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312"/>
      <c r="AC3" s="245" t="s">
        <v>24</v>
      </c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294"/>
      <c r="BB3" s="294"/>
      <c r="BC3" s="312"/>
      <c r="BE3" s="245" t="s">
        <v>24</v>
      </c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4"/>
      <c r="CD3" s="294"/>
    </row>
    <row r="4" spans="1:82" ht="18" customHeight="1">
      <c r="AA4" s="312"/>
      <c r="BC4" s="312"/>
    </row>
    <row r="5" spans="1:82" ht="18" customHeight="1">
      <c r="A5" s="246" t="s">
        <v>27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 t="s">
        <v>25</v>
      </c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312"/>
      <c r="AC5" s="246" t="s">
        <v>27</v>
      </c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 t="s">
        <v>25</v>
      </c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312"/>
      <c r="BE5" s="246" t="s">
        <v>27</v>
      </c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 t="s">
        <v>25</v>
      </c>
      <c r="BU5" s="246"/>
      <c r="BV5" s="246"/>
      <c r="BW5" s="246"/>
      <c r="BX5" s="246"/>
      <c r="BY5" s="246"/>
      <c r="BZ5" s="246"/>
      <c r="CA5" s="246"/>
      <c r="CB5" s="246"/>
      <c r="CC5" s="246"/>
      <c r="CD5" s="246"/>
    </row>
    <row r="6" spans="1:82" ht="18" customHeight="1">
      <c r="A6" s="244">
        <v>4340577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6" t="s">
        <v>66</v>
      </c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312"/>
      <c r="AC6" s="244">
        <v>4340577</v>
      </c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6" t="s">
        <v>66</v>
      </c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312"/>
      <c r="BE6" s="244">
        <v>4340577</v>
      </c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6" t="s">
        <v>66</v>
      </c>
      <c r="BU6" s="246"/>
      <c r="BV6" s="246"/>
      <c r="BW6" s="246"/>
      <c r="BX6" s="246"/>
      <c r="BY6" s="246"/>
      <c r="BZ6" s="246"/>
      <c r="CA6" s="246"/>
      <c r="CB6" s="246"/>
      <c r="CC6" s="246"/>
      <c r="CD6" s="246"/>
    </row>
    <row r="7" spans="1:82" ht="18" customHeight="1">
      <c r="A7" s="246" t="s">
        <v>5</v>
      </c>
      <c r="B7" s="246"/>
      <c r="C7" s="246"/>
      <c r="D7" s="246"/>
      <c r="E7" s="246" t="s">
        <v>4</v>
      </c>
      <c r="F7" s="246"/>
      <c r="G7" s="246"/>
      <c r="H7" s="246"/>
      <c r="I7" s="246" t="s">
        <v>28</v>
      </c>
      <c r="J7" s="246"/>
      <c r="K7" s="246"/>
      <c r="L7" s="246"/>
      <c r="M7" s="246"/>
      <c r="N7" s="246"/>
      <c r="O7" s="246"/>
      <c r="P7" s="246"/>
      <c r="Q7" s="246" t="s">
        <v>0</v>
      </c>
      <c r="R7" s="246"/>
      <c r="S7" s="246"/>
      <c r="T7" s="246"/>
      <c r="U7" s="246"/>
      <c r="V7" s="246"/>
      <c r="W7" s="246"/>
      <c r="X7" s="246"/>
      <c r="Y7" s="246"/>
      <c r="Z7" s="246"/>
      <c r="AA7" s="312"/>
      <c r="AC7" s="246" t="s">
        <v>5</v>
      </c>
      <c r="AD7" s="246"/>
      <c r="AE7" s="246"/>
      <c r="AF7" s="246"/>
      <c r="AG7" s="246" t="s">
        <v>4</v>
      </c>
      <c r="AH7" s="246"/>
      <c r="AI7" s="246"/>
      <c r="AJ7" s="246"/>
      <c r="AK7" s="246" t="s">
        <v>28</v>
      </c>
      <c r="AL7" s="246"/>
      <c r="AM7" s="246"/>
      <c r="AN7" s="246"/>
      <c r="AO7" s="246"/>
      <c r="AP7" s="246"/>
      <c r="AQ7" s="246"/>
      <c r="AR7" s="246"/>
      <c r="AS7" s="246" t="s">
        <v>0</v>
      </c>
      <c r="AT7" s="246"/>
      <c r="AU7" s="246"/>
      <c r="AV7" s="246"/>
      <c r="AW7" s="246"/>
      <c r="AX7" s="246"/>
      <c r="AY7" s="246"/>
      <c r="AZ7" s="246"/>
      <c r="BA7" s="246"/>
      <c r="BB7" s="246"/>
      <c r="BC7" s="312"/>
      <c r="BE7" s="246" t="s">
        <v>5</v>
      </c>
      <c r="BF7" s="246"/>
      <c r="BG7" s="246"/>
      <c r="BH7" s="246"/>
      <c r="BI7" s="246" t="s">
        <v>4</v>
      </c>
      <c r="BJ7" s="246"/>
      <c r="BK7" s="246"/>
      <c r="BL7" s="246"/>
      <c r="BM7" s="246" t="s">
        <v>28</v>
      </c>
      <c r="BN7" s="246"/>
      <c r="BO7" s="246"/>
      <c r="BP7" s="246"/>
      <c r="BQ7" s="246"/>
      <c r="BR7" s="246"/>
      <c r="BS7" s="246"/>
      <c r="BT7" s="246"/>
      <c r="BU7" s="246" t="s">
        <v>0</v>
      </c>
      <c r="BV7" s="246"/>
      <c r="BW7" s="246"/>
      <c r="BX7" s="246"/>
      <c r="BY7" s="246"/>
      <c r="BZ7" s="246"/>
      <c r="CA7" s="246"/>
      <c r="CB7" s="246"/>
      <c r="CC7" s="246"/>
      <c r="CD7" s="246"/>
    </row>
    <row r="8" spans="1:82" ht="18" customHeight="1">
      <c r="A8" s="247">
        <f>'納入書（入力用）'!D15</f>
        <v>8</v>
      </c>
      <c r="B8" s="256"/>
      <c r="C8" s="256"/>
      <c r="D8" s="263"/>
      <c r="E8" s="265">
        <f>'納入書（入力用）'!D20</f>
        <v>8</v>
      </c>
      <c r="F8" s="267"/>
      <c r="G8" s="269" t="s">
        <v>2</v>
      </c>
      <c r="H8" s="272"/>
      <c r="I8" s="274" t="str">
        <f>IF('納入書（入力用）'!B25="","申告","")</f>
        <v/>
      </c>
      <c r="J8" s="280"/>
      <c r="K8" s="280"/>
      <c r="L8" s="280" t="str">
        <f>IF('納入書（入力用）'!B25="","更正",'納入書（入力用）'!B25)</f>
        <v>申告</v>
      </c>
      <c r="M8" s="280"/>
      <c r="N8" s="280" t="str">
        <f>IF('納入書（入力用）'!B25="","決定","")</f>
        <v/>
      </c>
      <c r="O8" s="280"/>
      <c r="P8" s="299"/>
      <c r="Q8" s="247">
        <f>'納入書（入力用）'!B30</f>
        <v>12345678</v>
      </c>
      <c r="R8" s="256"/>
      <c r="S8" s="256"/>
      <c r="T8" s="256"/>
      <c r="U8" s="256"/>
      <c r="V8" s="256"/>
      <c r="W8" s="256"/>
      <c r="X8" s="256"/>
      <c r="Y8" s="256"/>
      <c r="Z8" s="263"/>
      <c r="AA8" s="312"/>
      <c r="AC8" s="247">
        <f>$A$8</f>
        <v>8</v>
      </c>
      <c r="AD8" s="256"/>
      <c r="AE8" s="256"/>
      <c r="AF8" s="263"/>
      <c r="AG8" s="265">
        <f>$E$8</f>
        <v>8</v>
      </c>
      <c r="AH8" s="267"/>
      <c r="AI8" s="269" t="s">
        <v>2</v>
      </c>
      <c r="AJ8" s="272"/>
      <c r="AK8" s="274" t="str">
        <f>$I$8</f>
        <v/>
      </c>
      <c r="AL8" s="280"/>
      <c r="AM8" s="280"/>
      <c r="AN8" s="280" t="str">
        <f>$L$8</f>
        <v>申告</v>
      </c>
      <c r="AO8" s="280"/>
      <c r="AP8" s="280" t="str">
        <f>$N$8</f>
        <v/>
      </c>
      <c r="AQ8" s="280"/>
      <c r="AR8" s="299"/>
      <c r="AS8" s="247">
        <f>$Q$8</f>
        <v>12345678</v>
      </c>
      <c r="AT8" s="256"/>
      <c r="AU8" s="256"/>
      <c r="AV8" s="256"/>
      <c r="AW8" s="256"/>
      <c r="AX8" s="256"/>
      <c r="AY8" s="256"/>
      <c r="AZ8" s="256"/>
      <c r="BA8" s="256"/>
      <c r="BB8" s="263"/>
      <c r="BC8" s="312"/>
      <c r="BE8" s="247">
        <f>$A$8</f>
        <v>8</v>
      </c>
      <c r="BF8" s="256"/>
      <c r="BG8" s="256"/>
      <c r="BH8" s="263"/>
      <c r="BI8" s="265">
        <f>$E$8</f>
        <v>8</v>
      </c>
      <c r="BJ8" s="267"/>
      <c r="BK8" s="269" t="s">
        <v>2</v>
      </c>
      <c r="BL8" s="272"/>
      <c r="BM8" s="274" t="str">
        <f>$I$8</f>
        <v/>
      </c>
      <c r="BN8" s="280"/>
      <c r="BO8" s="280"/>
      <c r="BP8" s="280" t="str">
        <f>$L$8</f>
        <v>申告</v>
      </c>
      <c r="BQ8" s="280"/>
      <c r="BR8" s="280" t="str">
        <f>$N$8</f>
        <v/>
      </c>
      <c r="BS8" s="280"/>
      <c r="BT8" s="299"/>
      <c r="BU8" s="247">
        <f>$Q$8</f>
        <v>12345678</v>
      </c>
      <c r="BV8" s="256"/>
      <c r="BW8" s="256"/>
      <c r="BX8" s="256"/>
      <c r="BY8" s="256"/>
      <c r="BZ8" s="256"/>
      <c r="CA8" s="256"/>
      <c r="CB8" s="256"/>
      <c r="CC8" s="256"/>
      <c r="CD8" s="263"/>
    </row>
    <row r="9" spans="1:82" ht="18" customHeight="1">
      <c r="A9" s="248"/>
      <c r="B9" s="257"/>
      <c r="C9" s="257"/>
      <c r="D9" s="264"/>
      <c r="E9" s="266">
        <f>'納入書（入力用）'!H20</f>
        <v>4</v>
      </c>
      <c r="F9" s="268"/>
      <c r="G9" s="268" t="s">
        <v>10</v>
      </c>
      <c r="H9" s="273"/>
      <c r="I9" s="275"/>
      <c r="J9" s="281"/>
      <c r="K9" s="281"/>
      <c r="L9" s="281"/>
      <c r="M9" s="281"/>
      <c r="N9" s="281"/>
      <c r="O9" s="281"/>
      <c r="P9" s="300"/>
      <c r="Q9" s="248"/>
      <c r="R9" s="257"/>
      <c r="S9" s="257"/>
      <c r="T9" s="257"/>
      <c r="U9" s="257"/>
      <c r="V9" s="257"/>
      <c r="W9" s="257"/>
      <c r="X9" s="257"/>
      <c r="Y9" s="257"/>
      <c r="Z9" s="264"/>
      <c r="AA9" s="312"/>
      <c r="AC9" s="248"/>
      <c r="AD9" s="257"/>
      <c r="AE9" s="257"/>
      <c r="AF9" s="264"/>
      <c r="AG9" s="266">
        <f>$E$9</f>
        <v>4</v>
      </c>
      <c r="AH9" s="268"/>
      <c r="AI9" s="268" t="s">
        <v>10</v>
      </c>
      <c r="AJ9" s="273"/>
      <c r="AK9" s="275"/>
      <c r="AL9" s="281"/>
      <c r="AM9" s="281"/>
      <c r="AN9" s="281"/>
      <c r="AO9" s="281"/>
      <c r="AP9" s="281"/>
      <c r="AQ9" s="281"/>
      <c r="AR9" s="300"/>
      <c r="AS9" s="248"/>
      <c r="AT9" s="257"/>
      <c r="AU9" s="257"/>
      <c r="AV9" s="257"/>
      <c r="AW9" s="257"/>
      <c r="AX9" s="257"/>
      <c r="AY9" s="257"/>
      <c r="AZ9" s="257"/>
      <c r="BA9" s="257"/>
      <c r="BB9" s="264"/>
      <c r="BC9" s="312"/>
      <c r="BE9" s="248"/>
      <c r="BF9" s="257"/>
      <c r="BG9" s="257"/>
      <c r="BH9" s="264"/>
      <c r="BI9" s="266">
        <f>$E$9</f>
        <v>4</v>
      </c>
      <c r="BJ9" s="268"/>
      <c r="BK9" s="268" t="s">
        <v>10</v>
      </c>
      <c r="BL9" s="273"/>
      <c r="BM9" s="275"/>
      <c r="BN9" s="281"/>
      <c r="BO9" s="281"/>
      <c r="BP9" s="281"/>
      <c r="BQ9" s="281"/>
      <c r="BR9" s="281"/>
      <c r="BS9" s="281"/>
      <c r="BT9" s="300"/>
      <c r="BU9" s="248"/>
      <c r="BV9" s="257"/>
      <c r="BW9" s="257"/>
      <c r="BX9" s="257"/>
      <c r="BY9" s="257"/>
      <c r="BZ9" s="257"/>
      <c r="CA9" s="257"/>
      <c r="CB9" s="257"/>
      <c r="CC9" s="257"/>
      <c r="CD9" s="264"/>
    </row>
    <row r="10" spans="1:82" ht="24" customHeight="1">
      <c r="A10" s="249" t="s">
        <v>14</v>
      </c>
      <c r="B10" s="249"/>
      <c r="C10" s="244" t="s">
        <v>21</v>
      </c>
      <c r="D10" s="244"/>
      <c r="E10" s="244"/>
      <c r="F10" s="244"/>
      <c r="G10" s="244"/>
      <c r="H10" s="244"/>
      <c r="I10" s="276">
        <f>'納入書（入力用）'!E35</f>
        <v>21400</v>
      </c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303" t="s">
        <v>31</v>
      </c>
      <c r="Z10" s="305"/>
      <c r="AA10" s="312"/>
      <c r="AC10" s="313" t="s">
        <v>14</v>
      </c>
      <c r="AD10" s="313"/>
      <c r="AE10" s="294" t="s">
        <v>21</v>
      </c>
      <c r="AF10" s="294"/>
      <c r="AG10" s="294"/>
      <c r="AH10" s="294"/>
      <c r="AI10" s="294"/>
      <c r="AJ10" s="294"/>
      <c r="AK10" s="276">
        <f>$I$10</f>
        <v>21400</v>
      </c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303" t="s">
        <v>31</v>
      </c>
      <c r="BB10" s="305"/>
      <c r="BC10" s="312"/>
      <c r="BE10" s="249" t="s">
        <v>14</v>
      </c>
      <c r="BF10" s="249"/>
      <c r="BG10" s="244" t="s">
        <v>21</v>
      </c>
      <c r="BH10" s="244"/>
      <c r="BI10" s="244"/>
      <c r="BJ10" s="244"/>
      <c r="BK10" s="244"/>
      <c r="BL10" s="244"/>
      <c r="BM10" s="276">
        <f>$I$10</f>
        <v>21400</v>
      </c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303" t="s">
        <v>31</v>
      </c>
      <c r="CD10" s="305"/>
    </row>
    <row r="11" spans="1:82" ht="24" customHeight="1">
      <c r="A11" s="249"/>
      <c r="B11" s="249"/>
      <c r="C11" s="244" t="s">
        <v>29</v>
      </c>
      <c r="D11" s="244"/>
      <c r="E11" s="244"/>
      <c r="F11" s="244"/>
      <c r="G11" s="244"/>
      <c r="H11" s="244"/>
      <c r="I11" s="277">
        <f>'納入書（入力用）'!E37</f>
        <v>0</v>
      </c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301"/>
      <c r="Y11" s="304" t="s">
        <v>31</v>
      </c>
      <c r="Z11" s="306"/>
      <c r="AA11" s="312"/>
      <c r="AC11" s="313"/>
      <c r="AD11" s="313"/>
      <c r="AE11" s="294" t="s">
        <v>29</v>
      </c>
      <c r="AF11" s="294"/>
      <c r="AG11" s="294"/>
      <c r="AH11" s="294"/>
      <c r="AI11" s="294"/>
      <c r="AJ11" s="294"/>
      <c r="AK11" s="277">
        <f>$I$11</f>
        <v>0</v>
      </c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301"/>
      <c r="BA11" s="304" t="s">
        <v>31</v>
      </c>
      <c r="BB11" s="306"/>
      <c r="BC11" s="312"/>
      <c r="BE11" s="249"/>
      <c r="BF11" s="249"/>
      <c r="BG11" s="244" t="s">
        <v>29</v>
      </c>
      <c r="BH11" s="244"/>
      <c r="BI11" s="244"/>
      <c r="BJ11" s="244"/>
      <c r="BK11" s="244"/>
      <c r="BL11" s="244"/>
      <c r="BM11" s="277">
        <f>$I$11</f>
        <v>0</v>
      </c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301"/>
      <c r="CC11" s="304" t="s">
        <v>31</v>
      </c>
      <c r="CD11" s="306"/>
    </row>
    <row r="12" spans="1:82" ht="24" customHeight="1">
      <c r="A12" s="249"/>
      <c r="B12" s="249"/>
      <c r="C12" s="244" t="s">
        <v>30</v>
      </c>
      <c r="D12" s="244"/>
      <c r="E12" s="244"/>
      <c r="F12" s="244"/>
      <c r="G12" s="244"/>
      <c r="H12" s="244"/>
      <c r="I12" s="277">
        <f>'納入書（入力用）'!E39</f>
        <v>0</v>
      </c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301"/>
      <c r="Y12" s="304" t="s">
        <v>31</v>
      </c>
      <c r="Z12" s="306"/>
      <c r="AA12" s="312"/>
      <c r="AC12" s="313"/>
      <c r="AD12" s="313"/>
      <c r="AE12" s="294" t="s">
        <v>30</v>
      </c>
      <c r="AF12" s="294"/>
      <c r="AG12" s="294"/>
      <c r="AH12" s="294"/>
      <c r="AI12" s="294"/>
      <c r="AJ12" s="294"/>
      <c r="AK12" s="277">
        <f>$I$12</f>
        <v>0</v>
      </c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301"/>
      <c r="BA12" s="304" t="s">
        <v>31</v>
      </c>
      <c r="BB12" s="306"/>
      <c r="BC12" s="312"/>
      <c r="BE12" s="249"/>
      <c r="BF12" s="249"/>
      <c r="BG12" s="244" t="s">
        <v>30</v>
      </c>
      <c r="BH12" s="244"/>
      <c r="BI12" s="244"/>
      <c r="BJ12" s="244"/>
      <c r="BK12" s="244"/>
      <c r="BL12" s="244"/>
      <c r="BM12" s="277">
        <f>$I$12</f>
        <v>0</v>
      </c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301"/>
      <c r="CC12" s="304" t="s">
        <v>31</v>
      </c>
      <c r="CD12" s="306"/>
    </row>
    <row r="13" spans="1:82" ht="24" customHeight="1">
      <c r="A13" s="249"/>
      <c r="B13" s="249"/>
      <c r="C13" s="244" t="s">
        <v>15</v>
      </c>
      <c r="D13" s="244"/>
      <c r="E13" s="244"/>
      <c r="F13" s="244"/>
      <c r="G13" s="244"/>
      <c r="H13" s="244"/>
      <c r="I13" s="278">
        <f>SUM(I10:X12)</f>
        <v>21400</v>
      </c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302"/>
      <c r="Y13" s="304" t="s">
        <v>31</v>
      </c>
      <c r="Z13" s="306"/>
      <c r="AA13" s="312"/>
      <c r="AC13" s="313"/>
      <c r="AD13" s="313"/>
      <c r="AE13" s="294" t="s">
        <v>15</v>
      </c>
      <c r="AF13" s="294"/>
      <c r="AG13" s="294"/>
      <c r="AH13" s="294"/>
      <c r="AI13" s="294"/>
      <c r="AJ13" s="294"/>
      <c r="AK13" s="278">
        <f>$I$13</f>
        <v>21400</v>
      </c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302"/>
      <c r="BA13" s="304" t="s">
        <v>31</v>
      </c>
      <c r="BB13" s="306"/>
      <c r="BC13" s="312"/>
      <c r="BE13" s="249"/>
      <c r="BF13" s="249"/>
      <c r="BG13" s="244" t="s">
        <v>15</v>
      </c>
      <c r="BH13" s="244"/>
      <c r="BI13" s="244"/>
      <c r="BJ13" s="244"/>
      <c r="BK13" s="244"/>
      <c r="BL13" s="244"/>
      <c r="BM13" s="278">
        <f>$I$13</f>
        <v>21400</v>
      </c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302"/>
      <c r="CC13" s="304" t="s">
        <v>31</v>
      </c>
      <c r="CD13" s="306"/>
    </row>
    <row r="14" spans="1:82" ht="19.5" customHeight="1">
      <c r="A14" s="244" t="s">
        <v>19</v>
      </c>
      <c r="B14" s="244"/>
      <c r="C14" s="244"/>
      <c r="D14" s="244"/>
      <c r="E14" s="244"/>
      <c r="F14" s="244"/>
      <c r="G14" s="244"/>
      <c r="H14" s="244"/>
      <c r="I14" s="279"/>
      <c r="J14" s="285"/>
      <c r="K14" s="286" t="s">
        <v>9</v>
      </c>
      <c r="L14" s="286"/>
      <c r="M14" s="286"/>
      <c r="N14" s="295">
        <f>'納入書（入力用）'!D48</f>
        <v>8</v>
      </c>
      <c r="O14" s="295"/>
      <c r="P14" s="286" t="s">
        <v>2</v>
      </c>
      <c r="Q14" s="286"/>
      <c r="R14" s="295">
        <f>'納入書（入力用）'!H48</f>
        <v>6</v>
      </c>
      <c r="S14" s="295"/>
      <c r="T14" s="286" t="s">
        <v>65</v>
      </c>
      <c r="U14" s="286"/>
      <c r="V14" s="295">
        <f>'納入書（入力用）'!L48</f>
        <v>1</v>
      </c>
      <c r="W14" s="295"/>
      <c r="X14" s="286" t="s">
        <v>49</v>
      </c>
      <c r="Y14" s="286"/>
      <c r="Z14" s="307"/>
      <c r="AA14" s="312"/>
      <c r="AC14" s="294" t="s">
        <v>19</v>
      </c>
      <c r="AD14" s="294"/>
      <c r="AE14" s="294"/>
      <c r="AF14" s="294"/>
      <c r="AG14" s="294"/>
      <c r="AH14" s="294"/>
      <c r="AI14" s="294"/>
      <c r="AJ14" s="294"/>
      <c r="AK14" s="320" t="str">
        <f>K14&amp;N14&amp;P14&amp;R14&amp;T14&amp;V14&amp;X14</f>
        <v>令和8年6月1日</v>
      </c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321"/>
      <c r="AX14" s="321"/>
      <c r="AY14" s="321"/>
      <c r="AZ14" s="321"/>
      <c r="BA14" s="321"/>
      <c r="BB14" s="325"/>
      <c r="BC14" s="312"/>
      <c r="BE14" s="244" t="s">
        <v>19</v>
      </c>
      <c r="BF14" s="244"/>
      <c r="BG14" s="244"/>
      <c r="BH14" s="244"/>
      <c r="BI14" s="244"/>
      <c r="BJ14" s="244"/>
      <c r="BK14" s="244"/>
      <c r="BL14" s="244"/>
      <c r="BM14" s="320" t="str">
        <f>AK14</f>
        <v>令和8年6月1日</v>
      </c>
      <c r="BN14" s="321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321"/>
      <c r="CB14" s="321"/>
      <c r="CC14" s="321"/>
      <c r="CD14" s="325"/>
    </row>
    <row r="15" spans="1:82" ht="24" customHeight="1">
      <c r="A15" s="250" t="s">
        <v>23</v>
      </c>
      <c r="B15" s="258"/>
      <c r="C15" s="261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88"/>
      <c r="AA15" s="312"/>
      <c r="AC15" s="250" t="s">
        <v>23</v>
      </c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88"/>
      <c r="BC15" s="312"/>
      <c r="BE15" s="250" t="s">
        <v>23</v>
      </c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88"/>
    </row>
    <row r="16" spans="1:82" ht="24" customHeight="1">
      <c r="A16" s="251" t="s">
        <v>50</v>
      </c>
      <c r="C16" s="64"/>
      <c r="G16" s="271" t="str">
        <f>'納入書（入力用）'!E53</f>
        <v>ニセコ町ニセコニセコ</v>
      </c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308"/>
      <c r="AA16" s="312"/>
      <c r="AC16" s="251" t="s">
        <v>50</v>
      </c>
      <c r="AI16" s="271" t="str">
        <f>$G$16</f>
        <v>ニセコ町ニセコニセコ</v>
      </c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308"/>
      <c r="BC16" s="312"/>
      <c r="BE16" s="251" t="s">
        <v>50</v>
      </c>
      <c r="BK16" s="271" t="str">
        <f>$G$16</f>
        <v>ニセコ町ニセコニセコ</v>
      </c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308"/>
    </row>
    <row r="17" spans="1:82" ht="24" customHeight="1">
      <c r="A17" s="251" t="s">
        <v>51</v>
      </c>
      <c r="C17" s="64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308"/>
      <c r="AA17" s="312"/>
      <c r="AC17" s="251" t="s">
        <v>51</v>
      </c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308"/>
      <c r="BC17" s="312"/>
      <c r="BE17" s="251" t="s">
        <v>51</v>
      </c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308"/>
    </row>
    <row r="18" spans="1:82" ht="24" customHeight="1">
      <c r="A18" s="251" t="s">
        <v>16</v>
      </c>
      <c r="C18" s="64"/>
      <c r="G18" s="271" t="str">
        <f>'納入書（入力用）'!E55</f>
        <v>ニセコ太郎</v>
      </c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308"/>
      <c r="AA18" s="312"/>
      <c r="AC18" s="251" t="s">
        <v>16</v>
      </c>
      <c r="AI18" s="271" t="str">
        <f>$G$18</f>
        <v>ニセコ太郎</v>
      </c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308"/>
      <c r="BC18" s="312"/>
      <c r="BE18" s="251" t="s">
        <v>16</v>
      </c>
      <c r="BK18" s="271" t="str">
        <f>$G$18</f>
        <v>ニセコ太郎</v>
      </c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308"/>
    </row>
    <row r="19" spans="1:82" ht="24" customHeight="1">
      <c r="A19" s="252" t="s">
        <v>54</v>
      </c>
      <c r="B19" s="259"/>
      <c r="C19" s="262"/>
      <c r="D19" s="259"/>
      <c r="E19" s="259"/>
      <c r="F19" s="259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309"/>
      <c r="AA19" s="312"/>
      <c r="AC19" s="252" t="s">
        <v>54</v>
      </c>
      <c r="AD19" s="259"/>
      <c r="AE19" s="259"/>
      <c r="AF19" s="259"/>
      <c r="AG19" s="259"/>
      <c r="AH19" s="259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309"/>
      <c r="BC19" s="312"/>
      <c r="BE19" s="252" t="s">
        <v>54</v>
      </c>
      <c r="BF19" s="259"/>
      <c r="BG19" s="259"/>
      <c r="BH19" s="259"/>
      <c r="BI19" s="259"/>
      <c r="BJ19" s="259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309"/>
    </row>
    <row r="20" spans="1:82" ht="19.5" customHeight="1">
      <c r="A20" s="253" t="s">
        <v>17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87"/>
      <c r="M20" s="291" t="s">
        <v>35</v>
      </c>
      <c r="N20" s="296"/>
      <c r="O20" s="250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88"/>
      <c r="AA20" s="312"/>
      <c r="AC20" s="314" t="s">
        <v>1</v>
      </c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22"/>
      <c r="AO20" s="291" t="s">
        <v>35</v>
      </c>
      <c r="AP20" s="296"/>
      <c r="AQ20" s="250"/>
      <c r="AR20" s="258"/>
      <c r="AS20" s="258"/>
      <c r="AT20" s="258"/>
      <c r="AU20" s="258"/>
      <c r="AV20" s="258"/>
      <c r="AW20" s="258"/>
      <c r="AX20" s="258"/>
      <c r="AY20" s="258"/>
      <c r="AZ20" s="258"/>
      <c r="BA20" s="258"/>
      <c r="BB20" s="288"/>
      <c r="BC20" s="312"/>
      <c r="BE20" s="315" t="s">
        <v>3</v>
      </c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23"/>
      <c r="BQ20" s="291" t="s">
        <v>35</v>
      </c>
      <c r="BR20" s="296"/>
      <c r="BS20" s="250"/>
      <c r="BT20" s="258"/>
      <c r="BU20" s="258"/>
      <c r="BV20" s="258"/>
      <c r="BW20" s="258"/>
      <c r="BX20" s="258"/>
      <c r="BY20" s="258"/>
      <c r="BZ20" s="258"/>
      <c r="CA20" s="258"/>
      <c r="CB20" s="258"/>
      <c r="CC20" s="258"/>
      <c r="CD20" s="288"/>
    </row>
    <row r="21" spans="1:82" ht="19.5" customHeight="1">
      <c r="A21" s="250" t="s">
        <v>37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88"/>
      <c r="M21" s="292"/>
      <c r="N21" s="297"/>
      <c r="O21" s="251"/>
      <c r="Z21" s="310"/>
      <c r="AA21" s="312"/>
      <c r="AC21" s="315" t="s">
        <v>38</v>
      </c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23"/>
      <c r="AO21" s="292"/>
      <c r="AP21" s="297"/>
      <c r="AQ21" s="251"/>
      <c r="BB21" s="310"/>
      <c r="BC21" s="312"/>
      <c r="BE21" s="316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24"/>
      <c r="BQ21" s="292"/>
      <c r="BR21" s="297"/>
      <c r="BS21" s="251"/>
      <c r="CD21" s="310"/>
    </row>
    <row r="22" spans="1:82" ht="19.5" customHeight="1">
      <c r="A22" s="254" t="s">
        <v>38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89"/>
      <c r="M22" s="292"/>
      <c r="N22" s="297"/>
      <c r="O22" s="251"/>
      <c r="Z22" s="310"/>
      <c r="AA22" s="312"/>
      <c r="AC22" s="316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24"/>
      <c r="AO22" s="292"/>
      <c r="AP22" s="297"/>
      <c r="AQ22" s="251"/>
      <c r="BB22" s="310"/>
      <c r="BC22" s="312"/>
      <c r="BE22" s="316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24"/>
      <c r="BQ22" s="292"/>
      <c r="BR22" s="297"/>
      <c r="BS22" s="251"/>
      <c r="CD22" s="310"/>
    </row>
    <row r="23" spans="1:82" ht="19.5" customHeight="1">
      <c r="A23" s="254" t="s">
        <v>42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89"/>
      <c r="M23" s="292"/>
      <c r="N23" s="297"/>
      <c r="O23" s="251"/>
      <c r="Z23" s="310"/>
      <c r="AA23" s="312"/>
      <c r="AC23" s="314" t="s">
        <v>13</v>
      </c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22"/>
      <c r="AO23" s="292"/>
      <c r="AP23" s="297"/>
      <c r="AQ23" s="251"/>
      <c r="BB23" s="310"/>
      <c r="BC23" s="312"/>
      <c r="BE23" s="316"/>
      <c r="BF23" s="319"/>
      <c r="BG23" s="319"/>
      <c r="BH23" s="319"/>
      <c r="BI23" s="319"/>
      <c r="BJ23" s="319"/>
      <c r="BK23" s="319"/>
      <c r="BL23" s="319"/>
      <c r="BM23" s="319"/>
      <c r="BN23" s="319"/>
      <c r="BO23" s="319"/>
      <c r="BP23" s="324"/>
      <c r="BQ23" s="292"/>
      <c r="BR23" s="297"/>
      <c r="BS23" s="251"/>
      <c r="CD23" s="310"/>
    </row>
    <row r="24" spans="1:82" ht="19.5" customHeight="1">
      <c r="A24" s="254" t="s">
        <v>43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89"/>
      <c r="M24" s="292"/>
      <c r="N24" s="297"/>
      <c r="O24" s="251"/>
      <c r="Z24" s="310"/>
      <c r="AA24" s="312"/>
      <c r="AC24" s="254" t="s">
        <v>11</v>
      </c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89"/>
      <c r="AO24" s="292"/>
      <c r="AP24" s="297"/>
      <c r="AQ24" s="251"/>
      <c r="BB24" s="310"/>
      <c r="BC24" s="312"/>
      <c r="BE24" s="316"/>
      <c r="BF24" s="319"/>
      <c r="BG24" s="319"/>
      <c r="BH24" s="319"/>
      <c r="BI24" s="319"/>
      <c r="BJ24" s="319"/>
      <c r="BK24" s="319"/>
      <c r="BL24" s="319"/>
      <c r="BM24" s="319"/>
      <c r="BN24" s="319"/>
      <c r="BO24" s="319"/>
      <c r="BP24" s="324"/>
      <c r="BQ24" s="292"/>
      <c r="BR24" s="297"/>
      <c r="BS24" s="251"/>
      <c r="CD24" s="310"/>
    </row>
    <row r="25" spans="1:82" ht="19.5" customHeight="1">
      <c r="A25" s="252" t="s">
        <v>34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90"/>
      <c r="M25" s="293"/>
      <c r="N25" s="298"/>
      <c r="O25" s="252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90"/>
      <c r="AA25" s="312"/>
      <c r="AC25" s="252" t="s">
        <v>45</v>
      </c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90"/>
      <c r="AO25" s="293"/>
      <c r="AP25" s="298"/>
      <c r="AQ25" s="252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90"/>
      <c r="BC25" s="312"/>
      <c r="BE25" s="266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73"/>
      <c r="BQ25" s="293"/>
      <c r="BR25" s="298"/>
      <c r="BS25" s="252"/>
      <c r="BT25" s="259"/>
      <c r="BU25" s="259"/>
      <c r="BV25" s="259"/>
      <c r="BW25" s="259"/>
      <c r="BX25" s="259"/>
      <c r="BY25" s="259"/>
      <c r="BZ25" s="259"/>
      <c r="CA25" s="259"/>
      <c r="CB25" s="259"/>
      <c r="CC25" s="259"/>
      <c r="CD25" s="290"/>
    </row>
    <row r="26" spans="1:82" ht="18" customHeight="1">
      <c r="Z26" s="311" t="s">
        <v>32</v>
      </c>
      <c r="AA26" s="312"/>
      <c r="BB26" s="311" t="s">
        <v>26</v>
      </c>
      <c r="BC26" s="312"/>
      <c r="CD26" s="311" t="s">
        <v>8</v>
      </c>
    </row>
    <row r="27" spans="1:82" ht="18" customHeight="1">
      <c r="A27" s="255" t="s">
        <v>33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312"/>
      <c r="AC27" s="255" t="s">
        <v>46</v>
      </c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312"/>
      <c r="BE27" s="255" t="s">
        <v>48</v>
      </c>
      <c r="BF27" s="255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5"/>
      <c r="BR27" s="255"/>
      <c r="BS27" s="255"/>
      <c r="BT27" s="255"/>
      <c r="BU27" s="255"/>
      <c r="BV27" s="255"/>
      <c r="BW27" s="255"/>
      <c r="BX27" s="255"/>
      <c r="BY27" s="255"/>
      <c r="BZ27" s="255"/>
      <c r="CA27" s="255"/>
      <c r="CB27" s="255"/>
      <c r="CC27" s="255"/>
      <c r="CD27" s="255"/>
    </row>
    <row r="28" spans="1:82" ht="15.75" customHeight="1"/>
    <row r="29" spans="1:82" ht="15.75" customHeight="1"/>
    <row r="30" spans="1:82" ht="15.75" customHeight="1"/>
    <row r="31" spans="1:82" ht="15.75" customHeight="1"/>
    <row r="32" spans="1:8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</sheetData>
  <mergeCells count="135">
    <mergeCell ref="A1:K1"/>
    <mergeCell ref="AC1:AM1"/>
    <mergeCell ref="BE1:BO1"/>
    <mergeCell ref="A2:K2"/>
    <mergeCell ref="AC2:AM2"/>
    <mergeCell ref="BE2:BO2"/>
    <mergeCell ref="A3:K3"/>
    <mergeCell ref="AC3:AM3"/>
    <mergeCell ref="BE3:BO3"/>
    <mergeCell ref="A5:O5"/>
    <mergeCell ref="P5:Z5"/>
    <mergeCell ref="AC5:AQ5"/>
    <mergeCell ref="AR5:BB5"/>
    <mergeCell ref="BE5:BS5"/>
    <mergeCell ref="BT5:CD5"/>
    <mergeCell ref="A6:O6"/>
    <mergeCell ref="P6:Z6"/>
    <mergeCell ref="AC6:AQ6"/>
    <mergeCell ref="AR6:BB6"/>
    <mergeCell ref="BE6:BS6"/>
    <mergeCell ref="BT6:CD6"/>
    <mergeCell ref="A7:D7"/>
    <mergeCell ref="E7:H7"/>
    <mergeCell ref="I7:P7"/>
    <mergeCell ref="Q7:Z7"/>
    <mergeCell ref="AC7:AF7"/>
    <mergeCell ref="AG7:AJ7"/>
    <mergeCell ref="AK7:AR7"/>
    <mergeCell ref="AS7:BB7"/>
    <mergeCell ref="BE7:BH7"/>
    <mergeCell ref="BI7:BL7"/>
    <mergeCell ref="BM7:BT7"/>
    <mergeCell ref="BU7:CD7"/>
    <mergeCell ref="E8:F8"/>
    <mergeCell ref="G8:H8"/>
    <mergeCell ref="AG8:AH8"/>
    <mergeCell ref="AI8:AJ8"/>
    <mergeCell ref="BI8:BJ8"/>
    <mergeCell ref="BK8:BL8"/>
    <mergeCell ref="E9:F9"/>
    <mergeCell ref="G9:H9"/>
    <mergeCell ref="AG9:AH9"/>
    <mergeCell ref="AI9:AJ9"/>
    <mergeCell ref="BI9:BJ9"/>
    <mergeCell ref="BK9:BL9"/>
    <mergeCell ref="C10:H10"/>
    <mergeCell ref="I10:X10"/>
    <mergeCell ref="Y10:Z10"/>
    <mergeCell ref="AE10:AJ10"/>
    <mergeCell ref="AK10:AZ10"/>
    <mergeCell ref="BA10:BB10"/>
    <mergeCell ref="BG10:BL10"/>
    <mergeCell ref="BM10:CB10"/>
    <mergeCell ref="CC10:CD10"/>
    <mergeCell ref="C11:H11"/>
    <mergeCell ref="I11:X11"/>
    <mergeCell ref="Y11:Z11"/>
    <mergeCell ref="AE11:AJ11"/>
    <mergeCell ref="AK11:AZ11"/>
    <mergeCell ref="BA11:BB11"/>
    <mergeCell ref="BG11:BL11"/>
    <mergeCell ref="BM11:CB11"/>
    <mergeCell ref="CC11:CD11"/>
    <mergeCell ref="C12:H12"/>
    <mergeCell ref="I12:X12"/>
    <mergeCell ref="Y12:Z12"/>
    <mergeCell ref="AE12:AJ12"/>
    <mergeCell ref="AK12:AZ12"/>
    <mergeCell ref="BA12:BB12"/>
    <mergeCell ref="BG12:BL12"/>
    <mergeCell ref="BM12:CB12"/>
    <mergeCell ref="CC12:CD12"/>
    <mergeCell ref="C13:H13"/>
    <mergeCell ref="I13:X13"/>
    <mergeCell ref="Y13:Z13"/>
    <mergeCell ref="AE13:AJ13"/>
    <mergeCell ref="AK13:AZ13"/>
    <mergeCell ref="BA13:BB13"/>
    <mergeCell ref="BG13:BL13"/>
    <mergeCell ref="BM13:CB13"/>
    <mergeCell ref="CC13:CD13"/>
    <mergeCell ref="A14:H14"/>
    <mergeCell ref="K14:M14"/>
    <mergeCell ref="N14:O14"/>
    <mergeCell ref="P14:Q14"/>
    <mergeCell ref="R14:S14"/>
    <mergeCell ref="T14:U14"/>
    <mergeCell ref="V14:W14"/>
    <mergeCell ref="X14:Y14"/>
    <mergeCell ref="AC14:AJ14"/>
    <mergeCell ref="AK14:BB14"/>
    <mergeCell ref="BE14:BL14"/>
    <mergeCell ref="BM14:CD14"/>
    <mergeCell ref="A20:L20"/>
    <mergeCell ref="AC20:AN20"/>
    <mergeCell ref="A22:L22"/>
    <mergeCell ref="A23:L23"/>
    <mergeCell ref="AC23:AN23"/>
    <mergeCell ref="A24:L24"/>
    <mergeCell ref="AC24:AN24"/>
    <mergeCell ref="A27:Z27"/>
    <mergeCell ref="AC27:BB27"/>
    <mergeCell ref="BE27:CD27"/>
    <mergeCell ref="N1:Z3"/>
    <mergeCell ref="AP1:BB3"/>
    <mergeCell ref="BR1:CD3"/>
    <mergeCell ref="A8:D9"/>
    <mergeCell ref="I8:K9"/>
    <mergeCell ref="L8:M9"/>
    <mergeCell ref="N8:P9"/>
    <mergeCell ref="Q8:Z9"/>
    <mergeCell ref="AC8:AF9"/>
    <mergeCell ref="AK8:AM9"/>
    <mergeCell ref="AN8:AO9"/>
    <mergeCell ref="AP8:AR9"/>
    <mergeCell ref="AS8:BB9"/>
    <mergeCell ref="BE8:BH9"/>
    <mergeCell ref="BM8:BO9"/>
    <mergeCell ref="BP8:BQ9"/>
    <mergeCell ref="BR8:BT9"/>
    <mergeCell ref="BU8:CD9"/>
    <mergeCell ref="A10:B13"/>
    <mergeCell ref="AC10:AD13"/>
    <mergeCell ref="BE10:BF13"/>
    <mergeCell ref="G16:Z17"/>
    <mergeCell ref="AI16:BB17"/>
    <mergeCell ref="BK16:CD17"/>
    <mergeCell ref="G18:Z19"/>
    <mergeCell ref="AI18:BB19"/>
    <mergeCell ref="BK18:CD19"/>
    <mergeCell ref="M20:N25"/>
    <mergeCell ref="AO20:AP25"/>
    <mergeCell ref="BE20:BP25"/>
    <mergeCell ref="BQ20:BR25"/>
    <mergeCell ref="AC21:AN22"/>
  </mergeCells>
  <phoneticPr fontId="2" type="Hiragana"/>
  <pageMargins left="0.1094488188976378" right="0.1094488188976378" top="0.35629921259842523" bottom="0.35629921259842523" header="0.3" footer="0.3"/>
  <pageSetup paperSize="9" fitToWidth="1" fitToHeight="1" orientation="portrait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納入書（入力用）</vt:lpstr>
      <vt:lpstr>月計表①</vt:lpstr>
      <vt:lpstr>納入申告書（入力→印刷）</vt:lpstr>
      <vt:lpstr>納入書（印刷用）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松田 真啓</dc:creator>
  <cp:lastModifiedBy>大澤 朱里</cp:lastModifiedBy>
  <cp:lastPrinted>2026-03-03T03:01:16Z</cp:lastPrinted>
  <dcterms:created xsi:type="dcterms:W3CDTF">2023-09-25T00:26:16Z</dcterms:created>
  <dcterms:modified xsi:type="dcterms:W3CDTF">2026-03-17T06:25:43Z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2026-03-17T06:25:43Z</vt:filetime>
  </property>
</Properties>
</file>