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674"/>
  </bookViews>
  <sheets>
    <sheet name="景観（有島地区）" sheetId="6" r:id="rId1"/>
    <sheet name="Sheet2" sheetId="2" r:id="rId2"/>
    <sheet name="Sheet3" sheetId="3" r:id="rId3"/>
  </sheets>
  <definedNames>
    <definedName name="_xlnm.Print_Area" localSheetId="0">'景観（有島地区）'!$A$1:$T$105</definedName>
    <definedName name="_xlnm.Print_Titles" localSheetId="0">'景観（有島地区）'!$29:$31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<sst xmlns="http://schemas.openxmlformats.org/spreadsheetml/2006/main" xmlns:r="http://schemas.openxmlformats.org/officeDocument/2006/relationships" count="124" uniqueCount="124">
  <si>
    <t>○：配慮有　－：非該当</t>
    <rPh sb="2" eb="4">
      <t>ハイリョ</t>
    </rPh>
    <rPh sb="4" eb="5">
      <t>アリ</t>
    </rPh>
    <rPh sb="8" eb="11">
      <t>ヒガイトウ</t>
    </rPh>
    <phoneticPr fontId="1"/>
  </si>
  <si>
    <t>⑤電柱・電線類は眺望に配慮します。</t>
  </si>
  <si>
    <t>該当項目数</t>
    <rPh sb="0" eb="2">
      <t>ガイトウ</t>
    </rPh>
    <rPh sb="2" eb="4">
      <t>コウモク</t>
    </rPh>
    <rPh sb="4" eb="5">
      <t>スウ</t>
    </rPh>
    <phoneticPr fontId="1"/>
  </si>
  <si>
    <t>会社名</t>
    <rPh sb="0" eb="3">
      <t>カイシャメイ</t>
    </rPh>
    <phoneticPr fontId="1"/>
  </si>
  <si>
    <t>／</t>
  </si>
  <si>
    <t>事業の名称</t>
    <rPh sb="0" eb="2">
      <t>ジギョウ</t>
    </rPh>
    <rPh sb="3" eb="5">
      <t>メイショウ</t>
    </rPh>
    <phoneticPr fontId="1"/>
  </si>
  <si>
    <t>景観方針別配慮項目数</t>
    <rPh sb="0" eb="5">
      <t>ケイカンホウシンベツ</t>
    </rPh>
    <rPh sb="5" eb="10">
      <t>ハイリョコウモクスウ</t>
    </rPh>
    <phoneticPr fontId="1"/>
  </si>
  <si>
    <t>事業の場所</t>
    <rPh sb="0" eb="2">
      <t>ジギョウ</t>
    </rPh>
    <rPh sb="3" eb="5">
      <t>バショ</t>
    </rPh>
    <phoneticPr fontId="1"/>
  </si>
  <si>
    <t>記入者欄</t>
    <rPh sb="0" eb="2">
      <t>キニュウ</t>
    </rPh>
    <rPh sb="2" eb="3">
      <t>シャ</t>
    </rPh>
    <rPh sb="3" eb="4">
      <t>ラン</t>
    </rPh>
    <phoneticPr fontId="1"/>
  </si>
  <si>
    <t>連絡先</t>
    <rPh sb="0" eb="3">
      <t>レンラクサキ</t>
    </rPh>
    <phoneticPr fontId="1"/>
  </si>
  <si>
    <t>担当者</t>
    <rPh sb="0" eb="3">
      <t>タントウシャ</t>
    </rPh>
    <phoneticPr fontId="1"/>
  </si>
  <si>
    <t>積雪期以外は、緑化等の修景による周囲との連続性や一体感に配慮します。</t>
  </si>
  <si>
    <t>ニセコ町</t>
    <rPh sb="3" eb="4">
      <t>チョウ</t>
    </rPh>
    <phoneticPr fontId="1"/>
  </si>
  <si>
    <t>ｄ建築物・工作物</t>
    <rPh sb="1" eb="4">
      <t>ケンチクブツ</t>
    </rPh>
    <rPh sb="5" eb="8">
      <t>コウサクブツ</t>
    </rPh>
    <phoneticPr fontId="1"/>
  </si>
  <si>
    <t>対象地区</t>
    <rPh sb="0" eb="4">
      <t>タイショウチク</t>
    </rPh>
    <phoneticPr fontId="1"/>
  </si>
  <si>
    <t>配慮事項</t>
    <rPh sb="0" eb="4">
      <t>ハイリョジコウ</t>
    </rPh>
    <phoneticPr fontId="1"/>
  </si>
  <si>
    <t>３</t>
  </si>
  <si>
    <t>景観方針</t>
    <rPh sb="0" eb="4">
      <t>ケイカンホウシン</t>
    </rPh>
    <phoneticPr fontId="1"/>
  </si>
  <si>
    <t>１</t>
  </si>
  <si>
    <t>ｃ配置計画（外構）</t>
    <rPh sb="1" eb="5">
      <t>ハイチケイカク</t>
    </rPh>
    <rPh sb="6" eb="8">
      <t>ガイコウ</t>
    </rPh>
    <phoneticPr fontId="1"/>
  </si>
  <si>
    <t>ａ景観資源を活かす</t>
    <rPh sb="1" eb="5">
      <t>ケイカンシゲン</t>
    </rPh>
    <rPh sb="6" eb="7">
      <t>イ</t>
    </rPh>
    <phoneticPr fontId="1"/>
  </si>
  <si>
    <t>２</t>
  </si>
  <si>
    <t>４</t>
  </si>
  <si>
    <t>山裾の建築物等は後背の自然に溶け込むような一体感のある外観・色彩に配慮します。</t>
  </si>
  <si>
    <t>現存する樹木等の自然はみだりに伐採せず、できる限り保全して活用します。</t>
  </si>
  <si>
    <t>５</t>
  </si>
  <si>
    <t>屋外照明は、光害に配慮し、必要な場所のみ最小限の明るさで照射するよう配慮します。</t>
  </si>
  <si>
    <t>配慮有無</t>
    <rPh sb="0" eb="4">
      <t>ハイリョウム</t>
    </rPh>
    <phoneticPr fontId="1"/>
  </si>
  <si>
    <t>配慮した点</t>
    <rPh sb="0" eb="2">
      <t>ハイリョ</t>
    </rPh>
    <rPh sb="4" eb="5">
      <t>テン</t>
    </rPh>
    <phoneticPr fontId="1"/>
  </si>
  <si>
    <t>①主要道路や眺望が開けた場所からの眺めを遮らない配置とします。</t>
    <rPh sb="1" eb="3">
      <t>シュヨウ</t>
    </rPh>
    <rPh sb="3" eb="5">
      <t>ドウロ</t>
    </rPh>
    <rPh sb="6" eb="8">
      <t>チョウボウ</t>
    </rPh>
    <rPh sb="9" eb="10">
      <t>ヒラ</t>
    </rPh>
    <rPh sb="12" eb="14">
      <t>バショ</t>
    </rPh>
    <rPh sb="17" eb="18">
      <t>ナガ</t>
    </rPh>
    <rPh sb="20" eb="21">
      <t>サエギ</t>
    </rPh>
    <rPh sb="24" eb="26">
      <t>ハイチ</t>
    </rPh>
    <phoneticPr fontId="1"/>
  </si>
  <si>
    <t>●</t>
  </si>
  <si>
    <t>地区</t>
    <rPh sb="0" eb="2">
      <t>チク</t>
    </rPh>
    <phoneticPr fontId="1"/>
  </si>
  <si>
    <t>③原地形を生かします。</t>
  </si>
  <si>
    <t>配慮項目数</t>
    <rPh sb="0" eb="5">
      <t>ハイリョコウモクスウ</t>
    </rPh>
    <phoneticPr fontId="1"/>
  </si>
  <si>
    <t>敷地内は植樹をするなど、積極的な緑化に努めます。</t>
  </si>
  <si>
    <t>方針２：美しい山々に囲まれた眺望を活かす</t>
    <rPh sb="0" eb="2">
      <t>ホウシン</t>
    </rPh>
    <phoneticPr fontId="1"/>
  </si>
  <si>
    <t>※行間は適宜調整して構いません。</t>
    <rPh sb="1" eb="3">
      <t>ギョウカン</t>
    </rPh>
    <rPh sb="4" eb="6">
      <t>テキギ</t>
    </rPh>
    <rPh sb="6" eb="8">
      <t>チョウセイ</t>
    </rPh>
    <rPh sb="10" eb="11">
      <t>カマ</t>
    </rPh>
    <phoneticPr fontId="1"/>
  </si>
  <si>
    <t>方針３：豊かな自然環境のもと営まれる農林業を活かす</t>
    <rPh sb="0" eb="2">
      <t>ホウシン</t>
    </rPh>
    <phoneticPr fontId="1"/>
  </si>
  <si>
    <t>③ニセコ町の自然を活かした景観づくりを進めます。</t>
  </si>
  <si>
    <t>方針４：周囲の街並みや自然と調和した美しい沿道景観をつくる</t>
    <rPh sb="0" eb="2">
      <t>ホウシン</t>
    </rPh>
    <phoneticPr fontId="1"/>
  </si>
  <si>
    <t>独自提案</t>
    <rPh sb="0" eb="4">
      <t>ドクジテイアン</t>
    </rPh>
    <phoneticPr fontId="1"/>
  </si>
  <si>
    <t>方針５：一人ひとりが景観を守り育てる</t>
    <rPh sb="0" eb="2">
      <t>ホウシン</t>
    </rPh>
    <phoneticPr fontId="1"/>
  </si>
  <si>
    <t>ｂ周辺との関係性</t>
    <rPh sb="1" eb="3">
      <t>シュウヘン</t>
    </rPh>
    <rPh sb="5" eb="8">
      <t>カンケイセイ</t>
    </rPh>
    <phoneticPr fontId="1"/>
  </si>
  <si>
    <t>該当項目数（－を除く）</t>
    <rPh sb="0" eb="5">
      <t>ガイトウコウモクスウ</t>
    </rPh>
    <rPh sb="8" eb="9">
      <t>ノゾ</t>
    </rPh>
    <phoneticPr fontId="1"/>
  </si>
  <si>
    <t>方針１</t>
    <rPh sb="0" eb="2">
      <t>ホウシン</t>
    </rPh>
    <phoneticPr fontId="1"/>
  </si>
  <si>
    <t>方針４</t>
    <rPh sb="0" eb="2">
      <t>ホウシン</t>
    </rPh>
    <phoneticPr fontId="1"/>
  </si>
  <si>
    <t>方針２</t>
    <rPh sb="0" eb="2">
      <t>ホウシン</t>
    </rPh>
    <phoneticPr fontId="1"/>
  </si>
  <si>
    <t>方針１：四季折々に変化する豊かな自然を守る</t>
    <rPh sb="0" eb="2">
      <t>ホウシン</t>
    </rPh>
    <phoneticPr fontId="1"/>
  </si>
  <si>
    <t>方針３</t>
    <rPh sb="0" eb="2">
      <t>ホウシン</t>
    </rPh>
    <phoneticPr fontId="1"/>
  </si>
  <si>
    <t>方針５</t>
    <rPh sb="0" eb="2">
      <t>ホウシン</t>
    </rPh>
    <phoneticPr fontId="1"/>
  </si>
  <si>
    <t>駐車場や駐車スペースは、周囲との連続性や一体感に配慮した配置に努めます。</t>
  </si>
  <si>
    <t>②周辺の景観と調和した形態や意匠、材料、色彩とします。</t>
  </si>
  <si>
    <t>主要な道路に面する敷地部分や眺望が開けた場所からの眺め、周囲との連続性や一体感に配慮した電線類の埋設や地上機器の修景に努めます。</t>
  </si>
  <si>
    <t>②地域住民と連携した景観づくりを進めます。</t>
  </si>
  <si>
    <t>有島</t>
    <rPh sb="0" eb="2">
      <t>アリシマ</t>
    </rPh>
    <phoneticPr fontId="1"/>
  </si>
  <si>
    <t>主要な道路や眺望が開けた場所から後背の山並みの稜線やみどりの連続性を分断しない高さ・規模とします。</t>
  </si>
  <si>
    <t>d　建築物・工作物</t>
  </si>
  <si>
    <t>敷地内の除雪範囲を想定した上で、堆雪スペースとなる空間を敷地内に確保します。</t>
  </si>
  <si>
    <t>敷地内ののぼり等を含む広告物、のれん等の装飾、サイン等は、周囲との連続性や一体感に配慮した色彩・デザインとします。</t>
  </si>
  <si>
    <t>良好な景観が保たれるよう、建築物等の外観・屋根は適切に修繕・清掃等を行います。</t>
  </si>
  <si>
    <t>工事中は、周辺の自然環境・水源・生態系や地域住民に配慮した工事を実施するとともに、景観に配慮したフェンス等の設置、道路清掃等、周囲への景観に配慮します。</t>
  </si>
  <si>
    <t>敷地内の植栽等は適切に維持管理をするとともに、外構は適切に草刈り・除草等を行います。</t>
  </si>
  <si>
    <t>地域住民と連携した景観づくり活動に取り組みます。</t>
  </si>
  <si>
    <t>有島記念公園、有島記念館、弥照神社など現存する建造物等に配慮した計画とします。</t>
  </si>
  <si>
    <t>②現存する象徴的な建造物・樹木等を保全・活用します。</t>
    <rPh sb="5" eb="8">
      <t>ショウチョウテキ</t>
    </rPh>
    <phoneticPr fontId="1"/>
  </si>
  <si>
    <t>①後背の山並みの稜線やみどりの連続性を保ちます。</t>
  </si>
  <si>
    <t>b　周辺との関係性</t>
    <rPh sb="2" eb="4">
      <t>シュウヘン</t>
    </rPh>
    <rPh sb="6" eb="9">
      <t>カンケイセイ</t>
    </rPh>
    <phoneticPr fontId="1"/>
  </si>
  <si>
    <t>②敷地内は積極的に緑化します。</t>
  </si>
  <si>
    <t>③周囲との連続性や一体感に配慮した駐車場配置とします。</t>
  </si>
  <si>
    <t>④アプローチや駐車場等は、除雪範囲や堆雪スペースを想定した空間を確保します。※「Ⅲ．雪処理」も合わせて確認してください。</t>
    <rPh sb="7" eb="11">
      <t>チュウシャジョウトウ</t>
    </rPh>
    <rPh sb="13" eb="17">
      <t>ジョセツハンイ</t>
    </rPh>
    <phoneticPr fontId="1"/>
  </si>
  <si>
    <t>①周辺の景観と調和した規模・高さ・密度とします。</t>
    <rPh sb="17" eb="19">
      <t>ミツド</t>
    </rPh>
    <phoneticPr fontId="1"/>
  </si>
  <si>
    <t>③周囲に配慮した屋外照明とします。</t>
  </si>
  <si>
    <t>⑥店舗等は沿道の賑わい創出を図るデザイン等とします。</t>
  </si>
  <si>
    <t>ｅ広告物</t>
    <rPh sb="1" eb="4">
      <t>コウコクブツ</t>
    </rPh>
    <phoneticPr fontId="1"/>
  </si>
  <si>
    <t>①広告物・装飾・サイン等は建築物のデザインや周囲との連続性・一体感に配慮したデザインとします。</t>
    <rPh sb="13" eb="16">
      <t>ケンチクブツ</t>
    </rPh>
    <phoneticPr fontId="1"/>
  </si>
  <si>
    <t>②街並みや、農地・森林との調和と連続性に配慮します。</t>
    <rPh sb="1" eb="3">
      <t>マチナ</t>
    </rPh>
    <rPh sb="6" eb="8">
      <t>ノウチ</t>
    </rPh>
    <rPh sb="9" eb="11">
      <t>シンリン</t>
    </rPh>
    <rPh sb="13" eb="15">
      <t>チョウワ</t>
    </rPh>
    <rPh sb="16" eb="19">
      <t>レンゾクセイ</t>
    </rPh>
    <rPh sb="20" eb="22">
      <t>ハイリョ</t>
    </rPh>
    <phoneticPr fontId="1"/>
  </si>
  <si>
    <t>（該当なし）</t>
  </si>
  <si>
    <t>③農村風景にふさわしいゆとりを確保・維持した居住環境とします。</t>
  </si>
  <si>
    <t>f景観づくり活動</t>
    <rPh sb="1" eb="3">
      <t>ケイカン</t>
    </rPh>
    <rPh sb="6" eb="8">
      <t>カツドウ</t>
    </rPh>
    <phoneticPr fontId="1"/>
  </si>
  <si>
    <t>土地の区画形質を変更するとき又は建築物その他工作物を新築、改築、増築、若しくは移転するときにあっては、それぞれの行為の態様に応じ、原地形を極力生かした工法を採用するよう努めてください。</t>
  </si>
  <si>
    <t>擁壁・柵や塀等は、必要最低限の長さや高さとし、周囲への圧迫感を軽減するとともに、周辺景観を阻害しないように配慮します。</t>
  </si>
  <si>
    <t>擁壁・柵や塀等は、緑化したり、目立たない色彩や材質にする等、周辺との調和を図り、道路へ眺望が開けた場所からの景観を阻害しないよう配慮します。</t>
  </si>
  <si>
    <t>華美な色彩や動光する照明は使用しません。</t>
  </si>
  <si>
    <t>①周辺との連続性や一体感に配慮した配置とします。</t>
  </si>
  <si>
    <t>主要な道路や眺望が開けた場所からの眺めに配慮します。</t>
  </si>
  <si>
    <t>一定規模を超える新たな宅地開発などについては、優良田園住宅の建設の促進に関する基本方針を参考とします。</t>
  </si>
  <si>
    <t>建築ガイドライン配慮事項チェックリスト　【景観】</t>
    <rPh sb="0" eb="2">
      <t>ケンチク</t>
    </rPh>
    <rPh sb="8" eb="12">
      <t>ハイリョジコウ</t>
    </rPh>
    <rPh sb="21" eb="23">
      <t>ケイカン</t>
    </rPh>
    <phoneticPr fontId="1"/>
  </si>
  <si>
    <t>周囲との連続性や調和を意識し、建物は道路・隣地から適宜後退します。</t>
  </si>
  <si>
    <t>敷地内に複数の棟を配置する場合は、隣棟間隔を確保するとともに、周辺との調和に配慮した配置計画とします。</t>
  </si>
  <si>
    <t>周辺の森林や農地等と調和し、建築物全体がまとまりのある屋根・壁面の意匠となるよう配慮します。</t>
  </si>
  <si>
    <t>主要な材料は、周辺の自然・景観との調和に配慮します。</t>
  </si>
  <si>
    <t>建築物等の外壁・屋根の色彩は、周辺の自然・色彩との調和に配慮するとともに、原色や高彩度はアクセント程度に留めます。</t>
  </si>
  <si>
    <t>大きなガラス面からの高輝度の照明光の拡散を避けます。</t>
  </si>
  <si>
    <t>出来るかぎり色温度の低い照明を使用します。</t>
  </si>
  <si>
    <t>建築物等の付帯設備・物置・バックヤード等は、主要な道路や眺望が開けた場所からの眺めに配慮し、道路等から見えにくい位置にするか、植栽等による修景、周囲に馴染む色彩や材質にする等工夫します。</t>
  </si>
  <si>
    <t>電柱等は周囲との連続性や一体感に配慮した色彩とし、主要な道路や眺望が開けた場所からの眺望できる場所への設置を避けます。</t>
  </si>
  <si>
    <t>主要な道路や眺望が開けた場所からの眺望できる場所に、土石、資材等の堆積は避けます。</t>
  </si>
  <si>
    <t>羊蹄山やニセコ連峰、昆布岳への眺望を大切にし、特に、主要な道路や眺望が開けた場所からの眺めを遮らない配置とします。</t>
  </si>
  <si>
    <t>周辺の道路から見た際に、農地や森林の連続性が保たれるよう、建築物等の位置・高さ・規模に配慮します。</t>
  </si>
  <si>
    <t>隣地や周辺建築物の配置に配慮し、互いの眺望景観や借景を尊重するとともに、開口部が向かい合う場合は植樹や修景などを図ります。</t>
  </si>
  <si>
    <t>a　景観資源を活かす</t>
    <rPh sb="2" eb="6">
      <t>ケイカンシゲン</t>
    </rPh>
    <rPh sb="7" eb="8">
      <t>イ</t>
    </rPh>
    <phoneticPr fontId="1"/>
  </si>
  <si>
    <t>c　配置計画（外構）</t>
  </si>
  <si>
    <t>e　広告物</t>
  </si>
  <si>
    <t>f　景観づくり活動</t>
  </si>
  <si>
    <t>該当項目数</t>
    <rPh sb="0" eb="5">
      <t>ガイトウコウモクスウ</t>
    </rPh>
    <phoneticPr fontId="1"/>
  </si>
  <si>
    <t>項目別</t>
    <rPh sb="0" eb="3">
      <t>コウモクベツ</t>
    </rPh>
    <phoneticPr fontId="1"/>
  </si>
  <si>
    <t>ｄ建築物・工作物</t>
  </si>
  <si>
    <t>配慮事項数</t>
    <rPh sb="0" eb="4">
      <t>ハイリョジコウ</t>
    </rPh>
    <rPh sb="4" eb="5">
      <t>スウ</t>
    </rPh>
    <phoneticPr fontId="1"/>
  </si>
  <si>
    <t>aの合計</t>
    <rPh sb="2" eb="4">
      <t>ゴウケイ</t>
    </rPh>
    <phoneticPr fontId="1"/>
  </si>
  <si>
    <t>bの合計</t>
    <rPh sb="2" eb="4">
      <t>ゴウケイ</t>
    </rPh>
    <phoneticPr fontId="1"/>
  </si>
  <si>
    <t>cの合計</t>
    <rPh sb="2" eb="4">
      <t>ゴウケイ</t>
    </rPh>
    <phoneticPr fontId="1"/>
  </si>
  <si>
    <t>dの合計</t>
    <rPh sb="2" eb="4">
      <t>ゴウケイ</t>
    </rPh>
    <phoneticPr fontId="1"/>
  </si>
  <si>
    <t>eの合計</t>
    <rPh sb="2" eb="4">
      <t>ゴウケイ</t>
    </rPh>
    <phoneticPr fontId="1"/>
  </si>
  <si>
    <t>fの合計</t>
    <rPh sb="2" eb="4">
      <t>ゴウケイ</t>
    </rPh>
    <phoneticPr fontId="1"/>
  </si>
  <si>
    <t>分野別配慮項目数</t>
    <rPh sb="0" eb="2">
      <t>ブンヤ</t>
    </rPh>
    <rPh sb="2" eb="3">
      <t>ベツ</t>
    </rPh>
    <rPh sb="3" eb="8">
      <t>ハイリョコウモクスウ</t>
    </rPh>
    <phoneticPr fontId="1"/>
  </si>
  <si>
    <t>太陽光発電設備・風力発電設備等の工作物については、主要な道路などからの眺望への影響を与える場合は、極力設置しません。</t>
  </si>
  <si>
    <t>太陽光発電設備・風力発電設備等の工作物については、主要な道路などからの眺望や周辺に配慮した配置とします。</t>
  </si>
  <si>
    <t>主要な道路に面する部分は修景し、駐車場内は適宜緑化するなど、周囲へ配慮します。</t>
  </si>
  <si>
    <t>太陽光パネルは、反射光が周囲に影響を及ぼすことがないよう配慮します。</t>
  </si>
  <si>
    <t>④建築物等の付帯設備・物置・バックヤード・ごみステーション等は、道路や眺望が開けた場所からの眺めに配慮します。</t>
  </si>
  <si>
    <t>①建築物等や外構等の美観維持に向けた適切な維持管理を継続的に行います。</t>
  </si>
  <si>
    <t>主要な道路に面する敷地部分や眺望が開けた場所からの眺め、周囲との連続性や一体感に配慮した植栽を行います。※植栽する際は、参考にある「ニセコ町の木本（木）」と周囲の樹種を踏まえて選定してください。</t>
  </si>
  <si>
    <t>周辺の森林や河畔林、農地等と調和した高さや建築ボリュームとなるよう、分棟や分節、見え掛かり上のボリューム感、高さを抑える等配慮します。</t>
  </si>
  <si>
    <t>ｃ配置計画（外構）</t>
  </si>
</sst>
</file>

<file path=xl/styles.xml><?xml version="1.0" encoding="utf-8"?>
<styleSheet xmlns="http://schemas.openxmlformats.org/spreadsheetml/2006/main" xmlns:r="http://schemas.openxmlformats.org/officeDocument/2006/relationships" xmlns:mc="http://schemas.openxmlformats.org/markup-compatibility/2006">
  <fonts count="9">
    <font>
      <sz val="9"/>
      <color theme="1"/>
      <name val="Meiryo UI"/>
      <family val="3"/>
    </font>
    <font>
      <sz val="6"/>
      <color auto="1"/>
      <name val="Meiryo UI"/>
      <family val="3"/>
    </font>
    <font>
      <sz val="12"/>
      <color theme="1"/>
      <name val="Meiryo UI"/>
      <family val="3"/>
    </font>
    <font>
      <b/>
      <sz val="11"/>
      <color theme="1"/>
      <name val="Meiryo UI"/>
      <family val="3"/>
    </font>
    <font>
      <b/>
      <sz val="9"/>
      <color theme="0"/>
      <name val="Meiryo UI"/>
      <family val="3"/>
    </font>
    <font>
      <sz val="9"/>
      <color theme="1"/>
      <name val="ＤＦ新細丸ゴシック体"/>
      <family val="3"/>
    </font>
    <font>
      <sz val="12"/>
      <color theme="1"/>
      <name val="游ゴシック"/>
      <family val="3"/>
    </font>
    <font>
      <sz val="14"/>
      <color theme="0" tint="-0.5"/>
      <name val="Meiryo UI"/>
      <family val="3"/>
    </font>
    <font>
      <sz val="14"/>
      <color theme="1"/>
      <name val="Meiryo UI"/>
      <family val="2"/>
    </font>
  </fonts>
  <fills count="5">
    <fill>
      <patternFill patternType="none"/>
    </fill>
    <fill>
      <patternFill patternType="gray125"/>
    </fill>
    <fill>
      <patternFill patternType="solid">
        <fgColor theme="1" tint="0.5"/>
        <bgColor indexed="64"/>
      </patternFill>
    </fill>
    <fill>
      <patternFill patternType="solid">
        <fgColor theme="0" tint="-0.15"/>
        <bgColor indexed="64"/>
      </patternFill>
    </fill>
    <fill>
      <patternFill patternType="solid">
        <fgColor theme="0" tint="-5.e-00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s>
  <cellStyleXfs count="1">
    <xf numFmtId="0" fontId="0" fillId="0" borderId="0">
      <alignment vertical="center"/>
    </xf>
  </cellStyleXfs>
  <cellXfs count="41">
    <xf numFmtId="0" fontId="0" fillId="0" borderId="0" xfId="0">
      <alignment vertical="center"/>
    </xf>
    <xf numFmtId="0" fontId="2" fillId="0" borderId="0" xfId="0" applyFont="1" applyAlignment="1">
      <alignment horizontal="distributed" vertical="center" indent="10"/>
    </xf>
    <xf numFmtId="0" fontId="0" fillId="0" borderId="0" xfId="0">
      <alignment vertical="center"/>
    </xf>
    <xf numFmtId="0" fontId="0" fillId="0" borderId="0" xfId="0" applyAlignment="1">
      <alignment vertical="center" textRotation="255"/>
    </xf>
    <xf numFmtId="0" fontId="3" fillId="0" borderId="0" xfId="0" applyFont="1">
      <alignment vertical="center"/>
    </xf>
    <xf numFmtId="0" fontId="4" fillId="2" borderId="1" xfId="0" applyFont="1" applyFill="1" applyBorder="1" applyAlignment="1">
      <alignment horizontal="center" vertical="center"/>
    </xf>
    <xf numFmtId="0" fontId="0" fillId="3" borderId="2" xfId="0" applyFill="1" applyBorder="1" applyAlignment="1">
      <alignment horizontal="center" vertical="center" textRotation="255"/>
    </xf>
    <xf numFmtId="0" fontId="0" fillId="3" borderId="3" xfId="0" applyFill="1" applyBorder="1" applyAlignment="1">
      <alignment horizontal="center" vertical="center" textRotation="255"/>
    </xf>
    <xf numFmtId="0" fontId="0" fillId="3" borderId="4" xfId="0" applyFill="1" applyBorder="1" applyAlignment="1">
      <alignment horizontal="center" vertical="center" textRotation="255"/>
    </xf>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0" fillId="4" borderId="5" xfId="0"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0" xfId="0" applyFill="1">
      <alignment vertical="center"/>
    </xf>
    <xf numFmtId="0" fontId="0" fillId="4" borderId="1" xfId="0" applyFill="1" applyBorder="1">
      <alignment vertical="center"/>
    </xf>
    <xf numFmtId="0" fontId="5" fillId="0" borderId="1" xfId="0" applyFont="1" applyBorder="1" applyAlignment="1">
      <alignment vertical="center" wrapText="1"/>
    </xf>
    <xf numFmtId="0" fontId="6" fillId="0" borderId="7" xfId="0" applyFont="1" applyBorder="1">
      <alignment vertical="center"/>
    </xf>
    <xf numFmtId="0" fontId="3" fillId="0" borderId="7" xfId="0" applyFont="1" applyBorder="1" applyAlignment="1">
      <alignment horizontal="distributed" vertical="center" indent="1"/>
    </xf>
    <xf numFmtId="49" fontId="4" fillId="2" borderId="9" xfId="0" applyNumberFormat="1" applyFont="1" applyFill="1" applyBorder="1" applyAlignment="1">
      <alignment horizontal="center" vertical="center"/>
    </xf>
    <xf numFmtId="0" fontId="7" fillId="0" borderId="9" xfId="0" applyFont="1" applyBorder="1">
      <alignment vertical="center"/>
    </xf>
    <xf numFmtId="0" fontId="7" fillId="0" borderId="9" xfId="0" applyFont="1" applyBorder="1" applyAlignment="1">
      <alignment horizontal="center" vertical="center"/>
    </xf>
    <xf numFmtId="49" fontId="4" fillId="2" borderId="10" xfId="0" applyNumberFormat="1" applyFont="1" applyFill="1" applyBorder="1" applyAlignment="1">
      <alignment horizontal="center" vertical="center"/>
    </xf>
    <xf numFmtId="0" fontId="7" fillId="0" borderId="10" xfId="0" applyFont="1" applyBorder="1" applyAlignment="1">
      <alignment horizontal="center" vertical="center"/>
    </xf>
    <xf numFmtId="0" fontId="7" fillId="0" borderId="10" xfId="0" applyFont="1" applyBorder="1">
      <alignment vertical="center"/>
    </xf>
    <xf numFmtId="49" fontId="4" fillId="2" borderId="11" xfId="0" applyNumberFormat="1" applyFont="1" applyFill="1" applyBorder="1" applyAlignment="1">
      <alignment horizontal="center" vertical="center"/>
    </xf>
    <xf numFmtId="0" fontId="7" fillId="0" borderId="11" xfId="0" applyFont="1" applyBorder="1">
      <alignment vertical="center"/>
    </xf>
    <xf numFmtId="0" fontId="7" fillId="0" borderId="11" xfId="0" applyFont="1" applyBorder="1" applyAlignment="1">
      <alignment horizontal="center" vertical="center"/>
    </xf>
    <xf numFmtId="0" fontId="4"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vertical="top" wrapText="1"/>
    </xf>
    <xf numFmtId="0" fontId="0" fillId="0" borderId="12" xfId="0" applyBorder="1" applyAlignment="1">
      <alignment horizontal="center"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cellXfs>
  <cellStyles count="1">
    <cellStyle name="標準" xfId="0" builtinId="0"/>
  </cellStyles>
  <dxfs count="22">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s>
  <tableStyles count="0" defaultTableStyle="TableStyleMedium2" defaultPivotStyle="PivotStyleLight16"/>
  <colors>
    <mruColors>
      <color rgb="FFFFFFCC"/>
      <color rgb="FFCC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ユーザー定義 2">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105"/>
  <sheetViews>
    <sheetView tabSelected="1" view="pageBreakPreview" zoomScale="110" zoomScaleSheetLayoutView="110" workbookViewId="0">
      <selection activeCell="A2" sqref="A2"/>
    </sheetView>
  </sheetViews>
  <sheetFormatPr defaultRowHeight="12"/>
  <cols>
    <col min="1" max="20" width="4.7109375" customWidth="1"/>
    <col min="35" max="35" width="2.7109375" customWidth="1"/>
  </cols>
  <sheetData>
    <row r="1" spans="1:20" ht="16.5" customHeight="1">
      <c r="A1" s="1" t="s">
        <v>86</v>
      </c>
      <c r="B1" s="1"/>
      <c r="C1" s="1"/>
      <c r="D1" s="1"/>
      <c r="E1" s="1"/>
      <c r="F1" s="1"/>
      <c r="G1" s="1"/>
      <c r="H1" s="1"/>
      <c r="I1" s="1"/>
      <c r="J1" s="1"/>
      <c r="K1" s="1"/>
      <c r="L1" s="1"/>
      <c r="M1" s="1"/>
      <c r="N1" s="1"/>
      <c r="O1" s="1"/>
      <c r="P1" s="1"/>
      <c r="Q1" s="1"/>
      <c r="R1" s="1"/>
      <c r="S1" s="1"/>
      <c r="T1" s="1"/>
    </row>
    <row r="3" spans="1:20" ht="16.5" customHeight="1">
      <c r="A3" s="2" t="s">
        <v>5</v>
      </c>
      <c r="B3" s="2"/>
      <c r="D3" s="20"/>
      <c r="E3" s="20"/>
      <c r="F3" s="20"/>
      <c r="G3" s="20"/>
      <c r="H3" s="20"/>
      <c r="I3" s="20"/>
      <c r="J3" s="20"/>
      <c r="K3" s="20"/>
      <c r="L3" s="20"/>
      <c r="M3" s="20"/>
      <c r="N3" s="20"/>
      <c r="O3" s="20"/>
      <c r="P3" s="20"/>
      <c r="Q3" s="20"/>
      <c r="R3" s="20"/>
      <c r="S3" s="20"/>
      <c r="T3" s="20"/>
    </row>
    <row r="5" spans="1:20" ht="16.5" customHeight="1">
      <c r="A5" s="2" t="s">
        <v>7</v>
      </c>
      <c r="B5" s="2"/>
      <c r="D5" s="2" t="s">
        <v>12</v>
      </c>
      <c r="E5" s="2"/>
      <c r="F5" s="20"/>
      <c r="G5" s="20"/>
      <c r="H5" s="20"/>
      <c r="I5" s="20"/>
      <c r="J5" s="20"/>
      <c r="K5" s="20"/>
      <c r="L5" s="20"/>
      <c r="M5" s="20"/>
      <c r="N5" s="20"/>
      <c r="O5" s="20"/>
      <c r="P5" s="20"/>
      <c r="Q5" s="20"/>
      <c r="R5" s="20"/>
      <c r="S5" s="20"/>
      <c r="T5" s="20"/>
    </row>
    <row r="7" spans="1:20" ht="16.5" customHeight="1">
      <c r="A7" s="2" t="s">
        <v>8</v>
      </c>
      <c r="B7" s="2"/>
      <c r="D7" s="2" t="s">
        <v>3</v>
      </c>
      <c r="E7" s="2"/>
      <c r="F7" s="20"/>
      <c r="G7" s="20"/>
      <c r="H7" s="20"/>
      <c r="I7" s="20"/>
      <c r="J7" s="20"/>
      <c r="K7" s="20"/>
      <c r="L7" s="20"/>
      <c r="M7" s="20"/>
      <c r="N7" s="20"/>
      <c r="O7" s="20"/>
      <c r="P7" s="20"/>
      <c r="Q7" s="20"/>
      <c r="R7" s="20"/>
      <c r="S7" s="20"/>
      <c r="T7" s="20"/>
    </row>
    <row r="9" spans="1:20" ht="16.5" customHeight="1">
      <c r="D9" s="2" t="s">
        <v>10</v>
      </c>
      <c r="E9" s="2"/>
      <c r="F9" s="20"/>
      <c r="G9" s="20"/>
      <c r="H9" s="20"/>
      <c r="I9" s="20"/>
      <c r="J9" s="20"/>
      <c r="L9" s="2" t="s">
        <v>9</v>
      </c>
      <c r="M9" s="2"/>
      <c r="N9" s="20"/>
      <c r="O9" s="20"/>
      <c r="P9" s="20"/>
      <c r="Q9" s="20"/>
      <c r="R9" s="20"/>
      <c r="S9" s="20"/>
      <c r="T9" s="20"/>
    </row>
    <row r="11" spans="1:20" ht="16.5" customHeight="1">
      <c r="A11" s="2" t="s">
        <v>14</v>
      </c>
      <c r="B11" s="2"/>
      <c r="D11" s="21" t="s">
        <v>54</v>
      </c>
      <c r="E11" s="21"/>
      <c r="F11" s="21"/>
      <c r="G11" t="s">
        <v>31</v>
      </c>
    </row>
    <row r="12" spans="1:20" ht="11.25" customHeight="1"/>
    <row r="13" spans="1:20" ht="11.25" customHeight="1">
      <c r="A13" s="3"/>
      <c r="B13" t="s">
        <v>6</v>
      </c>
    </row>
    <row r="14" spans="1:20" ht="11.25" customHeight="1">
      <c r="A14" s="3"/>
      <c r="N14" t="s">
        <v>33</v>
      </c>
      <c r="Q14" t="s">
        <v>2</v>
      </c>
    </row>
    <row r="15" spans="1:20" ht="11.25" customHeight="1">
      <c r="A15" s="3"/>
      <c r="C15" t="s">
        <v>47</v>
      </c>
      <c r="N15" s="33">
        <f>SUM(V33:V100)</f>
        <v>0</v>
      </c>
      <c r="O15" s="33"/>
      <c r="P15" s="33" t="s">
        <v>4</v>
      </c>
      <c r="Q15" s="33">
        <f>SUM(AA33:AA100)</f>
        <v>6</v>
      </c>
      <c r="R15" s="33"/>
    </row>
    <row r="16" spans="1:20" ht="11.25" customHeight="1">
      <c r="A16" s="3"/>
      <c r="C16" t="s">
        <v>35</v>
      </c>
      <c r="N16" s="33">
        <f>SUM(W33:W100)</f>
        <v>0</v>
      </c>
      <c r="O16" s="33"/>
      <c r="P16" s="33" t="s">
        <v>4</v>
      </c>
      <c r="Q16" s="33">
        <f>SUM(AB33:AB100)</f>
        <v>11</v>
      </c>
      <c r="R16" s="33"/>
    </row>
    <row r="17" spans="1:34" ht="11.25" customHeight="1">
      <c r="A17" s="3"/>
      <c r="C17" t="s">
        <v>37</v>
      </c>
      <c r="N17" s="33">
        <f>SUM(X33:X100)</f>
        <v>0</v>
      </c>
      <c r="O17" s="33"/>
      <c r="P17" s="33" t="s">
        <v>4</v>
      </c>
      <c r="Q17" s="33">
        <f>SUM(AC33:AC100)</f>
        <v>24</v>
      </c>
      <c r="R17" s="33"/>
    </row>
    <row r="18" spans="1:34" ht="11.25" customHeight="1">
      <c r="A18" s="3"/>
      <c r="C18" t="s">
        <v>39</v>
      </c>
      <c r="N18" s="33">
        <f>SUM(Y33:Y100)</f>
        <v>0</v>
      </c>
      <c r="O18" s="33"/>
      <c r="P18" s="33" t="s">
        <v>4</v>
      </c>
      <c r="Q18" s="33">
        <f>SUM(AD33:AD100)</f>
        <v>26</v>
      </c>
      <c r="R18" s="33"/>
    </row>
    <row r="19" spans="1:34" ht="11.25" customHeight="1">
      <c r="A19" s="3"/>
      <c r="C19" t="s">
        <v>41</v>
      </c>
      <c r="N19" s="33">
        <f>SUM(Z33:Z100)</f>
        <v>0</v>
      </c>
      <c r="O19" s="33"/>
      <c r="P19" s="33" t="s">
        <v>4</v>
      </c>
      <c r="Q19" s="33">
        <f>SUM(AE33:AE100)</f>
        <v>9</v>
      </c>
      <c r="R19" s="33"/>
    </row>
    <row r="20" spans="1:34" ht="11.25" customHeight="1"/>
    <row r="21" spans="1:34" ht="11.25" customHeight="1">
      <c r="A21" s="3"/>
      <c r="B21" t="s">
        <v>114</v>
      </c>
    </row>
    <row r="22" spans="1:34" ht="11.25" customHeight="1">
      <c r="N22" t="s">
        <v>33</v>
      </c>
      <c r="Q22" t="s">
        <v>2</v>
      </c>
    </row>
    <row r="23" spans="1:34" ht="11.25" customHeight="1">
      <c r="C23" t="s">
        <v>100</v>
      </c>
      <c r="N23" s="33">
        <f>AK41</f>
        <v>0</v>
      </c>
      <c r="O23" s="33"/>
      <c r="P23" s="33" t="s">
        <v>4</v>
      </c>
      <c r="Q23" s="33">
        <f>AJ41</f>
        <v>5</v>
      </c>
      <c r="R23" s="33"/>
    </row>
    <row r="24" spans="1:34" ht="11.25" customHeight="1">
      <c r="C24" t="s">
        <v>66</v>
      </c>
      <c r="N24" s="33">
        <f>AK49</f>
        <v>0</v>
      </c>
      <c r="O24" s="33"/>
      <c r="P24" s="33" t="s">
        <v>4</v>
      </c>
      <c r="Q24" s="33">
        <f>AJ49</f>
        <v>3</v>
      </c>
      <c r="R24" s="33"/>
    </row>
    <row r="25" spans="1:34" ht="11.25" customHeight="1">
      <c r="C25" t="s">
        <v>101</v>
      </c>
      <c r="N25" s="33">
        <f>AK65</f>
        <v>0</v>
      </c>
      <c r="O25" s="33"/>
      <c r="P25" s="33" t="s">
        <v>4</v>
      </c>
      <c r="Q25" s="33">
        <f>AJ65</f>
        <v>10</v>
      </c>
      <c r="R25" s="33"/>
    </row>
    <row r="26" spans="1:34" ht="11.25" customHeight="1">
      <c r="C26" t="s">
        <v>56</v>
      </c>
      <c r="N26" s="33">
        <f>AK88</f>
        <v>0</v>
      </c>
      <c r="O26" s="33"/>
      <c r="P26" s="33" t="s">
        <v>4</v>
      </c>
      <c r="Q26" s="33">
        <f>AJ88</f>
        <v>14</v>
      </c>
      <c r="R26" s="33"/>
    </row>
    <row r="27" spans="1:34" ht="11.25" customHeight="1">
      <c r="C27" t="s">
        <v>102</v>
      </c>
      <c r="N27" s="33">
        <f>AK94</f>
        <v>0</v>
      </c>
      <c r="O27" s="33"/>
      <c r="P27" s="33" t="s">
        <v>4</v>
      </c>
      <c r="Q27" s="33">
        <f>AJ94</f>
        <v>3</v>
      </c>
      <c r="R27" s="33"/>
    </row>
    <row r="28" spans="1:34" ht="11.25" customHeight="1">
      <c r="C28" t="s">
        <v>103</v>
      </c>
      <c r="N28" s="33">
        <f>AK104</f>
        <v>0</v>
      </c>
      <c r="O28" s="33"/>
      <c r="P28" s="33" t="s">
        <v>4</v>
      </c>
      <c r="Q28" s="33">
        <f>AJ104</f>
        <v>5</v>
      </c>
      <c r="R28" s="33"/>
    </row>
    <row r="29" spans="1:34" ht="15.75">
      <c r="A29" s="4"/>
      <c r="M29" t="s">
        <v>0</v>
      </c>
    </row>
    <row r="30" spans="1:34">
      <c r="A30" s="5" t="s">
        <v>15</v>
      </c>
      <c r="B30" s="5"/>
      <c r="C30" s="5"/>
      <c r="D30" s="5"/>
      <c r="E30" s="5"/>
      <c r="F30" s="5"/>
      <c r="G30" s="5"/>
      <c r="H30" s="5" t="s">
        <v>17</v>
      </c>
      <c r="I30" s="5"/>
      <c r="J30" s="5"/>
      <c r="K30" s="5"/>
      <c r="L30" s="5"/>
      <c r="M30" s="31" t="s">
        <v>27</v>
      </c>
      <c r="N30" s="5" t="s">
        <v>28</v>
      </c>
      <c r="O30" s="5"/>
      <c r="P30" s="5"/>
      <c r="Q30" s="5"/>
      <c r="R30" s="5"/>
      <c r="S30" s="5"/>
      <c r="T30" s="5"/>
    </row>
    <row r="31" spans="1:34">
      <c r="A31" s="5"/>
      <c r="B31" s="5"/>
      <c r="C31" s="5"/>
      <c r="D31" s="5"/>
      <c r="E31" s="5"/>
      <c r="F31" s="5"/>
      <c r="G31" s="5"/>
      <c r="H31" s="22" t="s">
        <v>18</v>
      </c>
      <c r="I31" s="25" t="s">
        <v>21</v>
      </c>
      <c r="J31" s="25" t="s">
        <v>16</v>
      </c>
      <c r="K31" s="25" t="s">
        <v>22</v>
      </c>
      <c r="L31" s="28" t="s">
        <v>25</v>
      </c>
      <c r="M31" s="31"/>
      <c r="N31" s="5"/>
      <c r="O31" s="5"/>
      <c r="P31" s="5"/>
      <c r="Q31" s="5"/>
      <c r="R31" s="5"/>
      <c r="S31" s="5"/>
      <c r="T31" s="5"/>
      <c r="V31" s="35" t="s">
        <v>33</v>
      </c>
      <c r="W31" s="35"/>
      <c r="X31" s="35"/>
      <c r="Y31" s="35"/>
      <c r="Z31" s="35"/>
      <c r="AA31" s="35" t="s">
        <v>43</v>
      </c>
      <c r="AB31" s="35"/>
      <c r="AC31" s="35"/>
      <c r="AD31" s="35"/>
      <c r="AE31" s="35"/>
      <c r="AG31" s="35" t="s">
        <v>105</v>
      </c>
      <c r="AH31" s="35"/>
    </row>
    <row r="32" spans="1:34" ht="14.1" customHeight="1">
      <c r="A32" s="6" t="s">
        <v>20</v>
      </c>
      <c r="B32" s="9" t="s">
        <v>29</v>
      </c>
      <c r="C32" s="18"/>
      <c r="D32" s="18"/>
      <c r="E32" s="18"/>
      <c r="F32" s="18"/>
      <c r="G32" s="18"/>
      <c r="H32" s="18"/>
      <c r="I32" s="18"/>
      <c r="J32" s="18"/>
      <c r="K32" s="18"/>
      <c r="L32" s="18"/>
      <c r="M32" s="18"/>
      <c r="N32" s="18"/>
      <c r="O32" s="18"/>
      <c r="P32" s="18"/>
      <c r="Q32" s="18"/>
      <c r="R32" s="18"/>
      <c r="S32" s="18"/>
      <c r="T32" s="18"/>
      <c r="V32" s="35" t="s">
        <v>44</v>
      </c>
      <c r="W32" s="35" t="s">
        <v>46</v>
      </c>
      <c r="X32" s="35" t="s">
        <v>48</v>
      </c>
      <c r="Y32" s="35" t="s">
        <v>45</v>
      </c>
      <c r="Z32" s="35" t="s">
        <v>49</v>
      </c>
      <c r="AA32" s="35" t="s">
        <v>44</v>
      </c>
      <c r="AB32" s="35" t="s">
        <v>46</v>
      </c>
      <c r="AC32" s="35" t="s">
        <v>48</v>
      </c>
      <c r="AD32" s="35" t="s">
        <v>45</v>
      </c>
      <c r="AE32" s="35" t="s">
        <v>49</v>
      </c>
      <c r="AG32" s="35" t="s">
        <v>107</v>
      </c>
      <c r="AH32" s="35" t="s">
        <v>104</v>
      </c>
    </row>
    <row r="33" spans="1:37" ht="57.75" customHeight="1">
      <c r="A33" s="7"/>
      <c r="B33" s="10"/>
      <c r="C33" s="19" t="s">
        <v>97</v>
      </c>
      <c r="D33" s="19"/>
      <c r="E33" s="19"/>
      <c r="F33" s="19"/>
      <c r="G33" s="19"/>
      <c r="H33" s="23"/>
      <c r="I33" s="26" t="s">
        <v>30</v>
      </c>
      <c r="J33" s="27"/>
      <c r="K33" s="27"/>
      <c r="L33" s="29"/>
      <c r="M33" s="32"/>
      <c r="N33" s="34"/>
      <c r="O33" s="34"/>
      <c r="P33" s="34"/>
      <c r="Q33" s="34"/>
      <c r="R33" s="34"/>
      <c r="S33" s="34"/>
      <c r="T33" s="34"/>
      <c r="V33" s="36">
        <f t="shared" ref="V33:Z34" si="0">IF(AND(H33="●",$M33="○"),1,0)</f>
        <v>0</v>
      </c>
      <c r="W33" s="36">
        <f t="shared" si="0"/>
        <v>0</v>
      </c>
      <c r="X33" s="36">
        <f t="shared" si="0"/>
        <v>0</v>
      </c>
      <c r="Y33" s="36">
        <f t="shared" si="0"/>
        <v>0</v>
      </c>
      <c r="Z33" s="36">
        <f t="shared" si="0"/>
        <v>0</v>
      </c>
      <c r="AA33" s="36">
        <f t="shared" ref="AA33:AE34" si="1">IF(AND(H33="●",OR($M33="○",$M33="")),1,0)</f>
        <v>0</v>
      </c>
      <c r="AB33" s="36">
        <f t="shared" si="1"/>
        <v>1</v>
      </c>
      <c r="AC33" s="36">
        <f t="shared" si="1"/>
        <v>0</v>
      </c>
      <c r="AD33" s="36">
        <f t="shared" si="1"/>
        <v>0</v>
      </c>
      <c r="AE33" s="36">
        <f t="shared" si="1"/>
        <v>0</v>
      </c>
      <c r="AG33" s="36">
        <f>IF(C33="（該当なし）",0,COUNTA(C33))</f>
        <v>1</v>
      </c>
      <c r="AH33" s="36">
        <f>COUNTA(N33)</f>
        <v>0</v>
      </c>
    </row>
    <row r="34" spans="1:37" ht="62.25" customHeight="1">
      <c r="A34" s="7"/>
      <c r="B34" s="11"/>
      <c r="C34" s="19" t="s">
        <v>115</v>
      </c>
      <c r="D34" s="19"/>
      <c r="E34" s="19"/>
      <c r="F34" s="19"/>
      <c r="G34" s="19"/>
      <c r="H34" s="23"/>
      <c r="I34" s="26" t="s">
        <v>30</v>
      </c>
      <c r="J34" s="27"/>
      <c r="K34" s="27"/>
      <c r="L34" s="29"/>
      <c r="M34" s="32"/>
      <c r="N34" s="34"/>
      <c r="O34" s="34"/>
      <c r="P34" s="34"/>
      <c r="Q34" s="34"/>
      <c r="R34" s="34"/>
      <c r="S34" s="34"/>
      <c r="T34" s="34"/>
      <c r="V34" s="36">
        <f t="shared" si="0"/>
        <v>0</v>
      </c>
      <c r="W34" s="36">
        <f t="shared" si="0"/>
        <v>0</v>
      </c>
      <c r="X34" s="36">
        <f t="shared" si="0"/>
        <v>0</v>
      </c>
      <c r="Y34" s="36">
        <f t="shared" si="0"/>
        <v>0</v>
      </c>
      <c r="Z34" s="36">
        <f t="shared" si="0"/>
        <v>0</v>
      </c>
      <c r="AA34" s="36">
        <f t="shared" si="1"/>
        <v>0</v>
      </c>
      <c r="AB34" s="36">
        <f t="shared" si="1"/>
        <v>1</v>
      </c>
      <c r="AC34" s="36">
        <f t="shared" si="1"/>
        <v>0</v>
      </c>
      <c r="AD34" s="36">
        <f t="shared" si="1"/>
        <v>0</v>
      </c>
      <c r="AE34" s="36">
        <f t="shared" si="1"/>
        <v>0</v>
      </c>
      <c r="AG34" s="36">
        <f>IF(C34="（該当なし）",0,COUNTA(C34))</f>
        <v>1</v>
      </c>
      <c r="AH34" s="36">
        <f>COUNTA(N34)</f>
        <v>0</v>
      </c>
    </row>
    <row r="35" spans="1:37" ht="14.1" customHeight="1">
      <c r="A35" s="7"/>
      <c r="B35" s="9" t="s">
        <v>64</v>
      </c>
      <c r="C35" s="18"/>
      <c r="D35" s="18"/>
      <c r="E35" s="18"/>
      <c r="F35" s="18"/>
      <c r="G35" s="18"/>
      <c r="H35" s="18"/>
      <c r="I35" s="18"/>
      <c r="J35" s="18"/>
      <c r="K35" s="18"/>
      <c r="L35" s="18"/>
      <c r="M35" s="18"/>
      <c r="N35" s="18"/>
      <c r="O35" s="18"/>
      <c r="P35" s="18"/>
      <c r="Q35" s="18"/>
      <c r="R35" s="18"/>
      <c r="S35" s="18"/>
      <c r="T35" s="18"/>
      <c r="V35" s="37"/>
      <c r="W35" s="38"/>
      <c r="X35" s="38"/>
      <c r="Y35" s="38"/>
      <c r="Z35" s="38"/>
      <c r="AA35" s="38"/>
      <c r="AB35" s="38"/>
      <c r="AC35" s="38"/>
      <c r="AD35" s="38"/>
      <c r="AE35" s="39"/>
    </row>
    <row r="36" spans="1:37" ht="48.75" customHeight="1">
      <c r="A36" s="7"/>
      <c r="B36" s="10"/>
      <c r="C36" s="19" t="s">
        <v>63</v>
      </c>
      <c r="D36" s="19"/>
      <c r="E36" s="19"/>
      <c r="F36" s="19"/>
      <c r="G36" s="19"/>
      <c r="H36" s="23"/>
      <c r="I36" s="27"/>
      <c r="J36" s="27"/>
      <c r="K36" s="26" t="s">
        <v>30</v>
      </c>
      <c r="L36" s="29"/>
      <c r="M36" s="32"/>
      <c r="N36" s="34"/>
      <c r="O36" s="34"/>
      <c r="P36" s="34"/>
      <c r="Q36" s="34"/>
      <c r="R36" s="34"/>
      <c r="S36" s="34"/>
      <c r="T36" s="34"/>
      <c r="V36" s="36">
        <f t="shared" ref="V36:Z37" si="2">IF(AND(H36="●",$M36="○"),1,0)</f>
        <v>0</v>
      </c>
      <c r="W36" s="36">
        <f t="shared" si="2"/>
        <v>0</v>
      </c>
      <c r="X36" s="36">
        <f t="shared" si="2"/>
        <v>0</v>
      </c>
      <c r="Y36" s="36">
        <f t="shared" si="2"/>
        <v>0</v>
      </c>
      <c r="Z36" s="36">
        <f t="shared" si="2"/>
        <v>0</v>
      </c>
      <c r="AA36" s="36">
        <f t="shared" ref="AA36:AE37" si="3">IF(AND(H36="●",OR($M36="○",$M36="")),1,0)</f>
        <v>0</v>
      </c>
      <c r="AB36" s="36">
        <f t="shared" si="3"/>
        <v>0</v>
      </c>
      <c r="AC36" s="36">
        <f t="shared" si="3"/>
        <v>0</v>
      </c>
      <c r="AD36" s="36">
        <f t="shared" si="3"/>
        <v>1</v>
      </c>
      <c r="AE36" s="36">
        <f t="shared" si="3"/>
        <v>0</v>
      </c>
      <c r="AG36" s="36">
        <f>IF(C36="（該当なし）",0,COUNTA(C36))</f>
        <v>1</v>
      </c>
      <c r="AH36" s="36">
        <f>COUNTA(N36)</f>
        <v>0</v>
      </c>
    </row>
    <row r="37" spans="1:37" ht="37.5" customHeight="1">
      <c r="A37" s="7"/>
      <c r="B37" s="11"/>
      <c r="C37" s="19" t="s">
        <v>24</v>
      </c>
      <c r="D37" s="19"/>
      <c r="E37" s="19"/>
      <c r="F37" s="19"/>
      <c r="G37" s="19"/>
      <c r="H37" s="24" t="s">
        <v>30</v>
      </c>
      <c r="I37" s="27"/>
      <c r="J37" s="26" t="s">
        <v>30</v>
      </c>
      <c r="K37" s="27"/>
      <c r="L37" s="29"/>
      <c r="M37" s="32"/>
      <c r="N37" s="34"/>
      <c r="O37" s="34"/>
      <c r="P37" s="34"/>
      <c r="Q37" s="34"/>
      <c r="R37" s="34"/>
      <c r="S37" s="34"/>
      <c r="T37" s="34"/>
      <c r="V37" s="36">
        <f t="shared" si="2"/>
        <v>0</v>
      </c>
      <c r="W37" s="36">
        <f t="shared" si="2"/>
        <v>0</v>
      </c>
      <c r="X37" s="36">
        <f t="shared" si="2"/>
        <v>0</v>
      </c>
      <c r="Y37" s="36">
        <f t="shared" si="2"/>
        <v>0</v>
      </c>
      <c r="Z37" s="36">
        <f t="shared" si="2"/>
        <v>0</v>
      </c>
      <c r="AA37" s="36">
        <f t="shared" si="3"/>
        <v>1</v>
      </c>
      <c r="AB37" s="36">
        <f t="shared" si="3"/>
        <v>0</v>
      </c>
      <c r="AC37" s="36">
        <f t="shared" si="3"/>
        <v>1</v>
      </c>
      <c r="AD37" s="36">
        <f t="shared" si="3"/>
        <v>0</v>
      </c>
      <c r="AE37" s="36">
        <f t="shared" si="3"/>
        <v>0</v>
      </c>
      <c r="AG37" s="36">
        <f>IF(C37="（該当なし）",0,COUNTA(C37))</f>
        <v>1</v>
      </c>
      <c r="AH37" s="36">
        <f>COUNTA(N37)</f>
        <v>0</v>
      </c>
    </row>
    <row r="38" spans="1:37" ht="14.1" customHeight="1">
      <c r="A38" s="7"/>
      <c r="B38" s="9" t="s">
        <v>32</v>
      </c>
      <c r="C38" s="18"/>
      <c r="D38" s="18"/>
      <c r="E38" s="18"/>
      <c r="F38" s="18"/>
      <c r="G38" s="18"/>
      <c r="H38" s="18"/>
      <c r="I38" s="18"/>
      <c r="J38" s="18"/>
      <c r="K38" s="18"/>
      <c r="L38" s="18"/>
      <c r="M38" s="18"/>
      <c r="N38" s="18"/>
      <c r="O38" s="18"/>
      <c r="P38" s="18"/>
      <c r="Q38" s="18"/>
      <c r="R38" s="18"/>
      <c r="S38" s="18"/>
      <c r="T38" s="18"/>
      <c r="V38" s="37"/>
      <c r="W38" s="38"/>
      <c r="X38" s="38"/>
      <c r="Y38" s="38"/>
      <c r="Z38" s="38"/>
      <c r="AA38" s="38"/>
      <c r="AB38" s="38"/>
      <c r="AC38" s="38"/>
      <c r="AD38" s="38"/>
      <c r="AE38" s="39"/>
    </row>
    <row r="39" spans="1:37" ht="96" customHeight="1">
      <c r="A39" s="7"/>
      <c r="B39" s="11"/>
      <c r="C39" s="19" t="s">
        <v>79</v>
      </c>
      <c r="D39" s="19"/>
      <c r="E39" s="19"/>
      <c r="F39" s="19"/>
      <c r="G39" s="19"/>
      <c r="H39" s="24" t="s">
        <v>30</v>
      </c>
      <c r="I39" s="27"/>
      <c r="J39" s="26" t="s">
        <v>30</v>
      </c>
      <c r="K39" s="27"/>
      <c r="L39" s="30" t="s">
        <v>30</v>
      </c>
      <c r="M39" s="32"/>
      <c r="N39" s="34"/>
      <c r="O39" s="34"/>
      <c r="P39" s="34"/>
      <c r="Q39" s="34"/>
      <c r="R39" s="34"/>
      <c r="S39" s="34"/>
      <c r="T39" s="34"/>
      <c r="V39" s="36">
        <f>IF(AND(H39="●",$M39="○"),1,0)</f>
        <v>0</v>
      </c>
      <c r="W39" s="36">
        <f>IF(AND(I39="●",$M39="○"),1,0)</f>
        <v>0</v>
      </c>
      <c r="X39" s="36">
        <f>IF(AND(J39="●",$M39="○"),1,0)</f>
        <v>0</v>
      </c>
      <c r="Y39" s="36">
        <f>IF(AND(K39="●",$M39="○"),1,0)</f>
        <v>0</v>
      </c>
      <c r="Z39" s="36">
        <f>IF(AND(L39="●",$M39="○"),1,0)</f>
        <v>0</v>
      </c>
      <c r="AA39" s="36">
        <f>IF(AND(H39="●",OR($M39="○",$M39="")),1,0)</f>
        <v>1</v>
      </c>
      <c r="AB39" s="36">
        <f>IF(AND(I39="●",OR($M39="○",$M39="")),1,0)</f>
        <v>0</v>
      </c>
      <c r="AC39" s="36">
        <f>IF(AND(J39="●",OR($M39="○",$M39="")),1,0)</f>
        <v>1</v>
      </c>
      <c r="AD39" s="36">
        <f>IF(AND(K39="●",OR($M39="○",$M39="")),1,0)</f>
        <v>0</v>
      </c>
      <c r="AE39" s="36">
        <f>IF(AND(L39="●",OR($M39="○",$M39="")),1,0)</f>
        <v>1</v>
      </c>
      <c r="AG39" s="36">
        <f>IF(C39="（該当なし）",0,COUNTA(C39))</f>
        <v>1</v>
      </c>
      <c r="AH39" s="36">
        <f>COUNTA(N39)</f>
        <v>0</v>
      </c>
    </row>
    <row r="40" spans="1:37" ht="13.5" customHeight="1">
      <c r="A40" s="7"/>
      <c r="B40" s="9" t="s">
        <v>40</v>
      </c>
      <c r="C40" s="18"/>
      <c r="D40" s="18"/>
      <c r="E40" s="18"/>
      <c r="F40" s="18"/>
      <c r="G40" s="18"/>
      <c r="H40" s="18"/>
      <c r="I40" s="18"/>
      <c r="J40" s="18"/>
      <c r="K40" s="18"/>
      <c r="L40" s="18"/>
      <c r="M40" s="18"/>
      <c r="N40" s="18"/>
      <c r="O40" s="18"/>
      <c r="P40" s="18"/>
      <c r="Q40" s="18"/>
      <c r="R40" s="18"/>
      <c r="S40" s="18"/>
      <c r="T40" s="18"/>
      <c r="AJ40" t="s">
        <v>108</v>
      </c>
    </row>
    <row r="41" spans="1:37" ht="26.25" customHeight="1">
      <c r="A41" s="8"/>
      <c r="B41" s="12"/>
      <c r="C41" s="19"/>
      <c r="D41" s="19"/>
      <c r="E41" s="19"/>
      <c r="F41" s="19"/>
      <c r="G41" s="19"/>
      <c r="H41" s="23"/>
      <c r="I41" s="26"/>
      <c r="J41" s="27"/>
      <c r="K41" s="26"/>
      <c r="L41" s="30"/>
      <c r="M41" s="32"/>
      <c r="N41" s="34"/>
      <c r="O41" s="34"/>
      <c r="P41" s="34"/>
      <c r="Q41" s="34"/>
      <c r="R41" s="34"/>
      <c r="S41" s="34"/>
      <c r="T41" s="34"/>
      <c r="AG41" s="36">
        <f>IF(C41="（該当なし）",0,COUNTA(C41))</f>
        <v>0</v>
      </c>
      <c r="AH41" s="36">
        <f>COUNTA(N41)</f>
        <v>0</v>
      </c>
      <c r="AJ41" s="40">
        <f>SUM(AG33:AG41)</f>
        <v>5</v>
      </c>
      <c r="AK41" s="40">
        <f>SUM(AH33:AH41)</f>
        <v>0</v>
      </c>
    </row>
    <row r="42" spans="1:37" ht="14.1" customHeight="1">
      <c r="A42" s="6" t="s">
        <v>42</v>
      </c>
      <c r="B42" s="9" t="s">
        <v>65</v>
      </c>
      <c r="C42" s="18"/>
      <c r="D42" s="18"/>
      <c r="E42" s="18"/>
      <c r="F42" s="18"/>
      <c r="G42" s="18"/>
      <c r="H42" s="18"/>
      <c r="I42" s="18"/>
      <c r="J42" s="18"/>
      <c r="K42" s="18"/>
      <c r="L42" s="18"/>
      <c r="M42" s="18"/>
      <c r="N42" s="18"/>
      <c r="O42" s="18"/>
      <c r="P42" s="18"/>
      <c r="Q42" s="18"/>
      <c r="R42" s="18"/>
      <c r="S42" s="18"/>
      <c r="T42" s="18"/>
      <c r="V42" s="37"/>
      <c r="W42" s="38"/>
      <c r="X42" s="38"/>
      <c r="Y42" s="38"/>
      <c r="Z42" s="38"/>
      <c r="AA42" s="38"/>
      <c r="AB42" s="38"/>
      <c r="AC42" s="38"/>
      <c r="AD42" s="38"/>
      <c r="AE42" s="39"/>
    </row>
    <row r="43" spans="1:37" ht="59.25" customHeight="1">
      <c r="A43" s="7"/>
      <c r="B43" s="11"/>
      <c r="C43" s="19" t="s">
        <v>55</v>
      </c>
      <c r="D43" s="19"/>
      <c r="E43" s="19"/>
      <c r="F43" s="19"/>
      <c r="G43" s="19"/>
      <c r="H43" s="23"/>
      <c r="I43" s="26" t="s">
        <v>30</v>
      </c>
      <c r="J43" s="27"/>
      <c r="K43" s="27"/>
      <c r="L43" s="29"/>
      <c r="M43" s="32"/>
      <c r="N43" s="34"/>
      <c r="O43" s="34"/>
      <c r="P43" s="34"/>
      <c r="Q43" s="34"/>
      <c r="R43" s="34"/>
      <c r="S43" s="34"/>
      <c r="T43" s="34"/>
      <c r="V43" s="36">
        <f>IF(AND(H43="●",$M43="○"),1,0)</f>
        <v>0</v>
      </c>
      <c r="W43" s="36">
        <f>IF(AND(I43="●",$M43="○"),1,0)</f>
        <v>0</v>
      </c>
      <c r="X43" s="36">
        <f>IF(AND(J43="●",$M43="○"),1,0)</f>
        <v>0</v>
      </c>
      <c r="Y43" s="36">
        <f>IF(AND(K43="●",$M43="○"),1,0)</f>
        <v>0</v>
      </c>
      <c r="Z43" s="36">
        <f>IF(AND(L43="●",$M43="○"),1,0)</f>
        <v>0</v>
      </c>
      <c r="AA43" s="36">
        <f>IF(AND(H43="●",OR($M43="○",$M43="")),1,0)</f>
        <v>0</v>
      </c>
      <c r="AB43" s="36">
        <f>IF(AND(I43="●",OR($M43="○",$M43="")),1,0)</f>
        <v>1</v>
      </c>
      <c r="AC43" s="36">
        <f>IF(AND(J43="●",OR($M43="○",$M43="")),1,0)</f>
        <v>0</v>
      </c>
      <c r="AD43" s="36">
        <f>IF(AND(K43="●",OR($M43="○",$M43="")),1,0)</f>
        <v>0</v>
      </c>
      <c r="AE43" s="36">
        <f>IF(AND(L43="●",OR($M43="○",$M43="")),1,0)</f>
        <v>0</v>
      </c>
      <c r="AG43" s="36">
        <f>IF(C43="（該当なし）",0,COUNTA(C43))</f>
        <v>1</v>
      </c>
      <c r="AH43" s="36">
        <f>COUNTA(N43)</f>
        <v>0</v>
      </c>
    </row>
    <row r="44" spans="1:37" ht="14.1" customHeight="1">
      <c r="A44" s="7"/>
      <c r="B44" s="9" t="s">
        <v>75</v>
      </c>
      <c r="C44" s="18"/>
      <c r="D44" s="18"/>
      <c r="E44" s="18"/>
      <c r="F44" s="18"/>
      <c r="G44" s="18"/>
      <c r="H44" s="18"/>
      <c r="I44" s="18"/>
      <c r="J44" s="18"/>
      <c r="K44" s="18"/>
      <c r="L44" s="18"/>
      <c r="M44" s="18"/>
      <c r="N44" s="18"/>
      <c r="O44" s="18"/>
      <c r="P44" s="18"/>
      <c r="Q44" s="18"/>
      <c r="R44" s="18"/>
      <c r="S44" s="18"/>
      <c r="T44" s="18"/>
      <c r="V44" s="37"/>
      <c r="W44" s="38"/>
      <c r="X44" s="38"/>
      <c r="Y44" s="38"/>
      <c r="Z44" s="38"/>
      <c r="AA44" s="38"/>
      <c r="AB44" s="38"/>
      <c r="AC44" s="38"/>
      <c r="AD44" s="38"/>
      <c r="AE44" s="39"/>
    </row>
    <row r="45" spans="1:37" ht="61.5" customHeight="1">
      <c r="A45" s="7"/>
      <c r="B45" s="10"/>
      <c r="C45" s="19" t="s">
        <v>98</v>
      </c>
      <c r="D45" s="19"/>
      <c r="E45" s="19"/>
      <c r="F45" s="19"/>
      <c r="G45" s="19"/>
      <c r="H45" s="23"/>
      <c r="I45" s="26"/>
      <c r="J45" s="26" t="s">
        <v>30</v>
      </c>
      <c r="K45" s="26" t="s">
        <v>30</v>
      </c>
      <c r="L45" s="29"/>
      <c r="M45" s="32"/>
      <c r="N45" s="34"/>
      <c r="O45" s="34"/>
      <c r="P45" s="34"/>
      <c r="Q45" s="34"/>
      <c r="R45" s="34"/>
      <c r="S45" s="34"/>
      <c r="T45" s="34"/>
      <c r="V45" s="36">
        <f>IF(AND(H45="●",$M45="○"),1,0)</f>
        <v>0</v>
      </c>
      <c r="W45" s="36">
        <f>IF(AND(I45="●",$M45="○"),1,0)</f>
        <v>0</v>
      </c>
      <c r="X45" s="36">
        <f>IF(AND(J45="●",$M45="○"),1,0)</f>
        <v>0</v>
      </c>
      <c r="Y45" s="36">
        <f>IF(AND(K45="●",$M45="○"),1,0)</f>
        <v>0</v>
      </c>
      <c r="Z45" s="36">
        <f>IF(AND(L45="●",$M45="○"),1,0)</f>
        <v>0</v>
      </c>
      <c r="AA45" s="36">
        <f>IF(AND(H45="●",OR($M45="○",$M45="")),1,0)</f>
        <v>0</v>
      </c>
      <c r="AB45" s="36">
        <f>IF(AND(I45="●",OR($M45="○",$M45="")),1,0)</f>
        <v>0</v>
      </c>
      <c r="AC45" s="36">
        <f>IF(AND(J45="●",OR($M45="○",$M45="")),1,0)</f>
        <v>1</v>
      </c>
      <c r="AD45" s="36">
        <f>IF(AND(K45="●",OR($M45="○",$M45="")),1,0)</f>
        <v>1</v>
      </c>
      <c r="AE45" s="36">
        <f>IF(AND(L45="●",OR($M45="○",$M45="")),1,0)</f>
        <v>0</v>
      </c>
      <c r="AG45" s="36">
        <f>IF(C45="（該当なし）",0,COUNTA(C45))</f>
        <v>1</v>
      </c>
      <c r="AH45" s="36">
        <f>COUNTA(N45)</f>
        <v>0</v>
      </c>
    </row>
    <row r="46" spans="1:37" ht="14.1" customHeight="1">
      <c r="A46" s="7"/>
      <c r="B46" s="9" t="s">
        <v>77</v>
      </c>
      <c r="C46" s="18"/>
      <c r="D46" s="18"/>
      <c r="E46" s="18"/>
      <c r="F46" s="18"/>
      <c r="G46" s="18"/>
      <c r="H46" s="18"/>
      <c r="I46" s="18"/>
      <c r="J46" s="18"/>
      <c r="K46" s="18"/>
      <c r="L46" s="18"/>
      <c r="M46" s="18"/>
      <c r="N46" s="18"/>
      <c r="O46" s="18"/>
      <c r="P46" s="18"/>
      <c r="Q46" s="18"/>
      <c r="R46" s="18"/>
      <c r="S46" s="18"/>
      <c r="T46" s="18"/>
      <c r="V46" s="37"/>
      <c r="W46" s="38"/>
      <c r="X46" s="38"/>
      <c r="Y46" s="38"/>
      <c r="Z46" s="38"/>
      <c r="AA46" s="38"/>
      <c r="AB46" s="38"/>
      <c r="AC46" s="38"/>
      <c r="AD46" s="38"/>
      <c r="AE46" s="39"/>
      <c r="AG46" s="36">
        <f>IF(C46="（該当なし）",0,COUNTA(C46))</f>
        <v>0</v>
      </c>
      <c r="AH46" s="36">
        <f>COUNTA(N46)</f>
        <v>0</v>
      </c>
    </row>
    <row r="47" spans="1:37" ht="58.5" customHeight="1">
      <c r="A47" s="7"/>
      <c r="B47" s="11"/>
      <c r="C47" s="19" t="s">
        <v>85</v>
      </c>
      <c r="D47" s="19"/>
      <c r="E47" s="19"/>
      <c r="F47" s="19"/>
      <c r="G47" s="19"/>
      <c r="H47" s="23"/>
      <c r="I47" s="26"/>
      <c r="J47" s="26" t="s">
        <v>30</v>
      </c>
      <c r="K47" s="26" t="s">
        <v>30</v>
      </c>
      <c r="L47" s="30" t="s">
        <v>30</v>
      </c>
      <c r="M47" s="32"/>
      <c r="N47" s="34"/>
      <c r="O47" s="34"/>
      <c r="P47" s="34"/>
      <c r="Q47" s="34"/>
      <c r="R47" s="34"/>
      <c r="S47" s="34"/>
      <c r="T47" s="34"/>
      <c r="V47" s="36">
        <f>IF(AND(H47="●",$M47="○"),1,0)</f>
        <v>0</v>
      </c>
      <c r="W47" s="36">
        <f>IF(AND(I47="●",$M47="○"),1,0)</f>
        <v>0</v>
      </c>
      <c r="X47" s="36">
        <f>IF(AND(J47="●",$M47="○"),1,0)</f>
        <v>0</v>
      </c>
      <c r="Y47" s="36">
        <f>IF(AND(K47="●",$M47="○"),1,0)</f>
        <v>0</v>
      </c>
      <c r="Z47" s="36">
        <f>IF(AND(L47="●",$M47="○"),1,0)</f>
        <v>0</v>
      </c>
      <c r="AA47" s="36">
        <f>IF(AND(H47="●",OR($M47="○",$M47="")),1,0)</f>
        <v>0</v>
      </c>
      <c r="AB47" s="36">
        <f>IF(AND(I47="●",OR($M47="○",$M47="")),1,0)</f>
        <v>0</v>
      </c>
      <c r="AC47" s="36">
        <f>IF(AND(J47="●",OR($M47="○",$M47="")),1,0)</f>
        <v>1</v>
      </c>
      <c r="AD47" s="36">
        <f>IF(AND(K47="●",OR($M47="○",$M47="")),1,0)</f>
        <v>1</v>
      </c>
      <c r="AE47" s="36">
        <f>IF(AND(L47="●",OR($M47="○",$M47="")),1,0)</f>
        <v>1</v>
      </c>
      <c r="AG47" s="36">
        <f>IF(C47="（該当なし）",0,COUNTA(C47))</f>
        <v>1</v>
      </c>
      <c r="AH47" s="36">
        <f>COUNTA(N47)</f>
        <v>0</v>
      </c>
    </row>
    <row r="48" spans="1:37" ht="13.5" customHeight="1">
      <c r="A48" s="7"/>
      <c r="B48" s="9" t="s">
        <v>40</v>
      </c>
      <c r="C48" s="18"/>
      <c r="D48" s="18"/>
      <c r="E48" s="18"/>
      <c r="F48" s="18"/>
      <c r="G48" s="18"/>
      <c r="H48" s="18"/>
      <c r="I48" s="18"/>
      <c r="J48" s="18"/>
      <c r="K48" s="18"/>
      <c r="L48" s="18"/>
      <c r="M48" s="18"/>
      <c r="N48" s="18"/>
      <c r="O48" s="18"/>
      <c r="P48" s="18"/>
      <c r="Q48" s="18"/>
      <c r="R48" s="18"/>
      <c r="S48" s="18"/>
      <c r="T48" s="18"/>
      <c r="AJ48" t="s">
        <v>109</v>
      </c>
    </row>
    <row r="49" spans="1:37" ht="26.25" customHeight="1">
      <c r="A49" s="8"/>
      <c r="B49" s="12"/>
      <c r="C49" s="19"/>
      <c r="D49" s="19"/>
      <c r="E49" s="19"/>
      <c r="F49" s="19"/>
      <c r="G49" s="19"/>
      <c r="H49" s="23"/>
      <c r="I49" s="26"/>
      <c r="J49" s="27"/>
      <c r="K49" s="26"/>
      <c r="L49" s="30"/>
      <c r="M49" s="32"/>
      <c r="N49" s="34"/>
      <c r="O49" s="34"/>
      <c r="P49" s="34"/>
      <c r="Q49" s="34"/>
      <c r="R49" s="34"/>
      <c r="S49" s="34"/>
      <c r="T49" s="34"/>
      <c r="AG49" s="36">
        <f>IF(C49="（該当なし）",0,COUNTA(C49))</f>
        <v>0</v>
      </c>
      <c r="AH49" s="36">
        <f>COUNTA(N49)</f>
        <v>0</v>
      </c>
      <c r="AJ49" s="40">
        <f>SUM(AG43:AG49)</f>
        <v>3</v>
      </c>
      <c r="AK49" s="40">
        <f>SUM(AH43:AH49)</f>
        <v>0</v>
      </c>
    </row>
    <row r="50" spans="1:37" ht="14.1" customHeight="1">
      <c r="A50" s="6" t="s">
        <v>19</v>
      </c>
      <c r="B50" s="9" t="s">
        <v>83</v>
      </c>
      <c r="C50" s="18"/>
      <c r="D50" s="18"/>
      <c r="E50" s="18"/>
      <c r="F50" s="18"/>
      <c r="G50" s="18"/>
      <c r="H50" s="18"/>
      <c r="I50" s="18"/>
      <c r="J50" s="18"/>
      <c r="K50" s="18"/>
      <c r="L50" s="18"/>
      <c r="M50" s="18"/>
      <c r="N50" s="18"/>
      <c r="O50" s="18"/>
      <c r="P50" s="18"/>
      <c r="Q50" s="18"/>
      <c r="R50" s="18"/>
      <c r="S50" s="18"/>
      <c r="T50" s="18"/>
      <c r="V50" s="37"/>
      <c r="W50" s="38"/>
      <c r="X50" s="38"/>
      <c r="Y50" s="38"/>
      <c r="Z50" s="38"/>
      <c r="AA50" s="38"/>
      <c r="AB50" s="38"/>
      <c r="AC50" s="38"/>
      <c r="AD50" s="38"/>
      <c r="AE50" s="39"/>
    </row>
    <row r="51" spans="1:37" ht="35.25" customHeight="1">
      <c r="A51" s="7"/>
      <c r="B51" s="13"/>
      <c r="C51" s="19" t="s">
        <v>87</v>
      </c>
      <c r="D51" s="19"/>
      <c r="E51" s="19"/>
      <c r="F51" s="19"/>
      <c r="G51" s="19"/>
      <c r="H51" s="23"/>
      <c r="I51" s="26"/>
      <c r="J51" s="26" t="s">
        <v>30</v>
      </c>
      <c r="K51" s="26" t="s">
        <v>30</v>
      </c>
      <c r="L51" s="30"/>
      <c r="M51" s="32"/>
      <c r="N51" s="34"/>
      <c r="O51" s="34"/>
      <c r="P51" s="34"/>
      <c r="Q51" s="34"/>
      <c r="R51" s="34"/>
      <c r="S51" s="34"/>
      <c r="T51" s="34"/>
      <c r="V51" s="36">
        <f t="shared" ref="V51:Z54" si="4">IF(AND(H51="●",$M51="○"),1,0)</f>
        <v>0</v>
      </c>
      <c r="W51" s="36">
        <f t="shared" si="4"/>
        <v>0</v>
      </c>
      <c r="X51" s="36">
        <f t="shared" si="4"/>
        <v>0</v>
      </c>
      <c r="Y51" s="36">
        <f t="shared" si="4"/>
        <v>0</v>
      </c>
      <c r="Z51" s="36">
        <f t="shared" si="4"/>
        <v>0</v>
      </c>
      <c r="AA51" s="36">
        <f t="shared" ref="AA51:AE54" si="5">IF(AND(H51="●",OR($M51="○",$M51="")),1,0)</f>
        <v>0</v>
      </c>
      <c r="AB51" s="36">
        <f t="shared" si="5"/>
        <v>0</v>
      </c>
      <c r="AC51" s="36">
        <f t="shared" si="5"/>
        <v>1</v>
      </c>
      <c r="AD51" s="36">
        <f t="shared" si="5"/>
        <v>1</v>
      </c>
      <c r="AE51" s="36">
        <f t="shared" si="5"/>
        <v>0</v>
      </c>
      <c r="AG51" s="36">
        <f>IF(C51="（該当なし）",0,COUNTA(C51))</f>
        <v>1</v>
      </c>
      <c r="AH51" s="36">
        <f>COUNTA(N51)</f>
        <v>0</v>
      </c>
    </row>
    <row r="52" spans="1:37" ht="72.75" customHeight="1">
      <c r="A52" s="7"/>
      <c r="B52" s="13"/>
      <c r="C52" s="19" t="s">
        <v>99</v>
      </c>
      <c r="D52" s="19"/>
      <c r="E52" s="19"/>
      <c r="F52" s="19"/>
      <c r="G52" s="19"/>
      <c r="H52" s="23"/>
      <c r="I52" s="26"/>
      <c r="J52" s="26" t="s">
        <v>30</v>
      </c>
      <c r="K52" s="26" t="s">
        <v>30</v>
      </c>
      <c r="L52" s="30"/>
      <c r="M52" s="32"/>
      <c r="N52" s="34"/>
      <c r="O52" s="34"/>
      <c r="P52" s="34"/>
      <c r="Q52" s="34"/>
      <c r="R52" s="34"/>
      <c r="S52" s="34"/>
      <c r="T52" s="34"/>
      <c r="V52" s="36">
        <f t="shared" si="4"/>
        <v>0</v>
      </c>
      <c r="W52" s="36">
        <f t="shared" si="4"/>
        <v>0</v>
      </c>
      <c r="X52" s="36">
        <f t="shared" si="4"/>
        <v>0</v>
      </c>
      <c r="Y52" s="36">
        <f t="shared" si="4"/>
        <v>0</v>
      </c>
      <c r="Z52" s="36">
        <f t="shared" si="4"/>
        <v>0</v>
      </c>
      <c r="AA52" s="36">
        <f t="shared" si="5"/>
        <v>0</v>
      </c>
      <c r="AB52" s="36">
        <f t="shared" si="5"/>
        <v>0</v>
      </c>
      <c r="AC52" s="36">
        <f t="shared" si="5"/>
        <v>1</v>
      </c>
      <c r="AD52" s="36">
        <f t="shared" si="5"/>
        <v>1</v>
      </c>
      <c r="AE52" s="36">
        <f t="shared" si="5"/>
        <v>0</v>
      </c>
      <c r="AG52" s="36">
        <f>IF(C52="（該当なし）",0,COUNTA(C52))</f>
        <v>1</v>
      </c>
      <c r="AH52" s="36">
        <f>COUNTA(N52)</f>
        <v>0</v>
      </c>
    </row>
    <row r="53" spans="1:37" ht="57.75" customHeight="1">
      <c r="A53" s="7"/>
      <c r="B53" s="13"/>
      <c r="C53" s="19" t="s">
        <v>88</v>
      </c>
      <c r="D53" s="19"/>
      <c r="E53" s="19"/>
      <c r="F53" s="19"/>
      <c r="G53" s="19"/>
      <c r="H53" s="23"/>
      <c r="I53" s="26"/>
      <c r="J53" s="26" t="s">
        <v>30</v>
      </c>
      <c r="K53" s="26" t="s">
        <v>30</v>
      </c>
      <c r="L53" s="30"/>
      <c r="M53" s="32"/>
      <c r="N53" s="34"/>
      <c r="O53" s="34"/>
      <c r="P53" s="34"/>
      <c r="Q53" s="34"/>
      <c r="R53" s="34"/>
      <c r="S53" s="34"/>
      <c r="T53" s="34"/>
      <c r="V53" s="36">
        <f t="shared" si="4"/>
        <v>0</v>
      </c>
      <c r="W53" s="36">
        <f t="shared" si="4"/>
        <v>0</v>
      </c>
      <c r="X53" s="36">
        <f t="shared" si="4"/>
        <v>0</v>
      </c>
      <c r="Y53" s="36">
        <f t="shared" si="4"/>
        <v>0</v>
      </c>
      <c r="Z53" s="36">
        <f t="shared" si="4"/>
        <v>0</v>
      </c>
      <c r="AA53" s="36">
        <f t="shared" si="5"/>
        <v>0</v>
      </c>
      <c r="AB53" s="36">
        <f t="shared" si="5"/>
        <v>0</v>
      </c>
      <c r="AC53" s="36">
        <f t="shared" si="5"/>
        <v>1</v>
      </c>
      <c r="AD53" s="36">
        <f t="shared" si="5"/>
        <v>1</v>
      </c>
      <c r="AE53" s="36">
        <f t="shared" si="5"/>
        <v>0</v>
      </c>
      <c r="AG53" s="36">
        <f>IF(C53="（該当なし）",0,COUNTA(C53))</f>
        <v>1</v>
      </c>
      <c r="AH53" s="36">
        <f>COUNTA(N53)</f>
        <v>0</v>
      </c>
    </row>
    <row r="54" spans="1:37" ht="61.5" customHeight="1">
      <c r="A54" s="7"/>
      <c r="B54" s="13"/>
      <c r="C54" s="19" t="s">
        <v>116</v>
      </c>
      <c r="D54" s="19"/>
      <c r="E54" s="19"/>
      <c r="F54" s="19"/>
      <c r="G54" s="19"/>
      <c r="H54" s="23"/>
      <c r="I54" s="26"/>
      <c r="J54" s="26" t="s">
        <v>30</v>
      </c>
      <c r="K54" s="26" t="s">
        <v>30</v>
      </c>
      <c r="L54" s="30"/>
      <c r="M54" s="32"/>
      <c r="N54" s="34"/>
      <c r="O54" s="34"/>
      <c r="P54" s="34"/>
      <c r="Q54" s="34"/>
      <c r="R54" s="34"/>
      <c r="S54" s="34"/>
      <c r="T54" s="34"/>
      <c r="V54" s="36">
        <f t="shared" si="4"/>
        <v>0</v>
      </c>
      <c r="W54" s="36">
        <f t="shared" si="4"/>
        <v>0</v>
      </c>
      <c r="X54" s="36">
        <f t="shared" si="4"/>
        <v>0</v>
      </c>
      <c r="Y54" s="36">
        <f t="shared" si="4"/>
        <v>0</v>
      </c>
      <c r="Z54" s="36">
        <f t="shared" si="4"/>
        <v>0</v>
      </c>
      <c r="AA54" s="36">
        <f t="shared" si="5"/>
        <v>0</v>
      </c>
      <c r="AB54" s="36">
        <f t="shared" si="5"/>
        <v>0</v>
      </c>
      <c r="AC54" s="36">
        <f t="shared" si="5"/>
        <v>1</v>
      </c>
      <c r="AD54" s="36">
        <f t="shared" si="5"/>
        <v>1</v>
      </c>
      <c r="AE54" s="36">
        <f t="shared" si="5"/>
        <v>0</v>
      </c>
      <c r="AG54" s="36">
        <f>IF(C54="（該当なし）",0,COUNTA(C54))</f>
        <v>1</v>
      </c>
      <c r="AH54" s="36">
        <f>COUNTA(N54)</f>
        <v>0</v>
      </c>
    </row>
    <row r="55" spans="1:37" ht="14.1" customHeight="1">
      <c r="A55" s="7"/>
      <c r="B55" s="14" t="s">
        <v>67</v>
      </c>
      <c r="C55" s="18"/>
      <c r="D55" s="18"/>
      <c r="E55" s="18"/>
      <c r="F55" s="18"/>
      <c r="G55" s="18"/>
      <c r="H55" s="18"/>
      <c r="I55" s="18"/>
      <c r="J55" s="18"/>
      <c r="K55" s="18"/>
      <c r="L55" s="18"/>
      <c r="M55" s="18"/>
      <c r="N55" s="18"/>
      <c r="O55" s="18"/>
      <c r="P55" s="18"/>
      <c r="Q55" s="18"/>
      <c r="R55" s="18"/>
      <c r="S55" s="18"/>
      <c r="T55" s="18"/>
      <c r="V55" s="37"/>
      <c r="W55" s="38"/>
      <c r="X55" s="38"/>
      <c r="Y55" s="38"/>
      <c r="Z55" s="38"/>
      <c r="AA55" s="38"/>
      <c r="AB55" s="38"/>
      <c r="AC55" s="38"/>
      <c r="AD55" s="38"/>
      <c r="AE55" s="39"/>
    </row>
    <row r="56" spans="1:37" ht="27" customHeight="1">
      <c r="A56" s="7"/>
      <c r="B56" s="13"/>
      <c r="C56" s="19" t="s">
        <v>34</v>
      </c>
      <c r="D56" s="19"/>
      <c r="E56" s="19"/>
      <c r="F56" s="19"/>
      <c r="G56" s="19"/>
      <c r="H56" s="23"/>
      <c r="I56" s="26"/>
      <c r="J56" s="27"/>
      <c r="K56" s="26"/>
      <c r="L56" s="30" t="s">
        <v>30</v>
      </c>
      <c r="M56" s="32"/>
      <c r="N56" s="34"/>
      <c r="O56" s="34"/>
      <c r="P56" s="34"/>
      <c r="Q56" s="34"/>
      <c r="R56" s="34"/>
      <c r="S56" s="34"/>
      <c r="T56" s="34"/>
      <c r="V56" s="36">
        <f t="shared" ref="V56:Z57" si="6">IF(AND(H56="●",$M56="○"),1,0)</f>
        <v>0</v>
      </c>
      <c r="W56" s="36">
        <f t="shared" si="6"/>
        <v>0</v>
      </c>
      <c r="X56" s="36">
        <f t="shared" si="6"/>
        <v>0</v>
      </c>
      <c r="Y56" s="36">
        <f t="shared" si="6"/>
        <v>0</v>
      </c>
      <c r="Z56" s="36">
        <f t="shared" si="6"/>
        <v>0</v>
      </c>
      <c r="AA56" s="36">
        <f t="shared" ref="AA56:AE57" si="7">IF(AND(H56="●",OR($M56="○",$M56="")),1,0)</f>
        <v>0</v>
      </c>
      <c r="AB56" s="36">
        <f t="shared" si="7"/>
        <v>0</v>
      </c>
      <c r="AC56" s="36">
        <f t="shared" si="7"/>
        <v>0</v>
      </c>
      <c r="AD56" s="36">
        <f t="shared" si="7"/>
        <v>0</v>
      </c>
      <c r="AE56" s="36">
        <f t="shared" si="7"/>
        <v>1</v>
      </c>
      <c r="AG56" s="36">
        <f>IF(C56="（該当なし）",0,COUNTA(C56))</f>
        <v>1</v>
      </c>
      <c r="AH56" s="36">
        <f>COUNTA(N56)</f>
        <v>0</v>
      </c>
    </row>
    <row r="57" spans="1:37" ht="105.75" customHeight="1">
      <c r="A57" s="7"/>
      <c r="B57" s="13"/>
      <c r="C57" s="19" t="s">
        <v>121</v>
      </c>
      <c r="D57" s="19"/>
      <c r="E57" s="19"/>
      <c r="F57" s="19"/>
      <c r="G57" s="19"/>
      <c r="H57" s="23"/>
      <c r="I57" s="26" t="s">
        <v>30</v>
      </c>
      <c r="J57" s="26" t="s">
        <v>30</v>
      </c>
      <c r="K57" s="26" t="s">
        <v>30</v>
      </c>
      <c r="L57" s="29"/>
      <c r="M57" s="32"/>
      <c r="N57" s="34"/>
      <c r="O57" s="34"/>
      <c r="P57" s="34"/>
      <c r="Q57" s="34"/>
      <c r="R57" s="34"/>
      <c r="S57" s="34"/>
      <c r="T57" s="34"/>
      <c r="V57" s="36">
        <f t="shared" si="6"/>
        <v>0</v>
      </c>
      <c r="W57" s="36">
        <f t="shared" si="6"/>
        <v>0</v>
      </c>
      <c r="X57" s="36">
        <f t="shared" si="6"/>
        <v>0</v>
      </c>
      <c r="Y57" s="36">
        <f t="shared" si="6"/>
        <v>0</v>
      </c>
      <c r="Z57" s="36">
        <f t="shared" si="6"/>
        <v>0</v>
      </c>
      <c r="AA57" s="36">
        <f t="shared" si="7"/>
        <v>0</v>
      </c>
      <c r="AB57" s="36">
        <f t="shared" si="7"/>
        <v>1</v>
      </c>
      <c r="AC57" s="36">
        <f t="shared" si="7"/>
        <v>1</v>
      </c>
      <c r="AD57" s="36">
        <f t="shared" si="7"/>
        <v>1</v>
      </c>
      <c r="AE57" s="36">
        <f t="shared" si="7"/>
        <v>0</v>
      </c>
      <c r="AG57" s="36">
        <f>IF(C57="（該当なし）",0,COUNTA(C57))</f>
        <v>1</v>
      </c>
      <c r="AH57" s="36">
        <f>COUNTA(N57)</f>
        <v>0</v>
      </c>
    </row>
    <row r="58" spans="1:37" ht="14.1" customHeight="1">
      <c r="A58" s="7"/>
      <c r="B58" s="14" t="s">
        <v>68</v>
      </c>
      <c r="C58" s="18"/>
      <c r="D58" s="18"/>
      <c r="E58" s="18"/>
      <c r="F58" s="18"/>
      <c r="G58" s="18"/>
      <c r="H58" s="18"/>
      <c r="I58" s="18"/>
      <c r="J58" s="18"/>
      <c r="K58" s="18"/>
      <c r="L58" s="18"/>
      <c r="M58" s="18"/>
      <c r="N58" s="18"/>
      <c r="O58" s="18"/>
      <c r="P58" s="18"/>
      <c r="Q58" s="18"/>
      <c r="R58" s="18"/>
      <c r="S58" s="18"/>
      <c r="T58" s="18"/>
      <c r="V58" s="37"/>
      <c r="W58" s="38"/>
      <c r="X58" s="38"/>
      <c r="Y58" s="38"/>
      <c r="Z58" s="38"/>
      <c r="AA58" s="38"/>
      <c r="AB58" s="38"/>
      <c r="AC58" s="38"/>
      <c r="AD58" s="38"/>
      <c r="AE58" s="39"/>
    </row>
    <row r="59" spans="1:37" ht="36.75" customHeight="1">
      <c r="A59" s="7"/>
      <c r="B59" s="13"/>
      <c r="C59" s="19" t="s">
        <v>50</v>
      </c>
      <c r="D59" s="19"/>
      <c r="E59" s="19"/>
      <c r="F59" s="19"/>
      <c r="G59" s="19"/>
      <c r="H59" s="23"/>
      <c r="I59" s="26"/>
      <c r="J59" s="26" t="s">
        <v>30</v>
      </c>
      <c r="K59" s="26" t="s">
        <v>30</v>
      </c>
      <c r="L59" s="29"/>
      <c r="M59" s="32"/>
      <c r="N59" s="34"/>
      <c r="O59" s="34"/>
      <c r="P59" s="34"/>
      <c r="Q59" s="34"/>
      <c r="R59" s="34"/>
      <c r="S59" s="34"/>
      <c r="T59" s="34"/>
      <c r="V59" s="36">
        <f t="shared" ref="V59:Z60" si="8">IF(AND(H59="●",$M59="○"),1,0)</f>
        <v>0</v>
      </c>
      <c r="W59" s="36">
        <f t="shared" si="8"/>
        <v>0</v>
      </c>
      <c r="X59" s="36">
        <f t="shared" si="8"/>
        <v>0</v>
      </c>
      <c r="Y59" s="36">
        <f t="shared" si="8"/>
        <v>0</v>
      </c>
      <c r="Z59" s="36">
        <f t="shared" si="8"/>
        <v>0</v>
      </c>
      <c r="AA59" s="36">
        <f t="shared" ref="AA59:AE60" si="9">IF(AND(H59="●",OR($M59="○",$M59="")),1,0)</f>
        <v>0</v>
      </c>
      <c r="AB59" s="36">
        <f t="shared" si="9"/>
        <v>0</v>
      </c>
      <c r="AC59" s="36">
        <f t="shared" si="9"/>
        <v>1</v>
      </c>
      <c r="AD59" s="36">
        <f t="shared" si="9"/>
        <v>1</v>
      </c>
      <c r="AE59" s="36">
        <f t="shared" si="9"/>
        <v>0</v>
      </c>
      <c r="AG59" s="36">
        <f>IF(C59="（該当なし）",0,COUNTA(C59))</f>
        <v>1</v>
      </c>
      <c r="AH59" s="36">
        <f>COUNTA(N59)</f>
        <v>0</v>
      </c>
    </row>
    <row r="60" spans="1:37" ht="47.25" customHeight="1">
      <c r="A60" s="8"/>
      <c r="B60" s="15"/>
      <c r="C60" s="19" t="s">
        <v>117</v>
      </c>
      <c r="D60" s="19"/>
      <c r="E60" s="19"/>
      <c r="F60" s="19"/>
      <c r="G60" s="19"/>
      <c r="H60" s="23"/>
      <c r="I60" s="26"/>
      <c r="J60" s="26" t="s">
        <v>30</v>
      </c>
      <c r="K60" s="26" t="s">
        <v>30</v>
      </c>
      <c r="L60" s="29"/>
      <c r="M60" s="32"/>
      <c r="N60" s="34"/>
      <c r="O60" s="34"/>
      <c r="P60" s="34"/>
      <c r="Q60" s="34"/>
      <c r="R60" s="34"/>
      <c r="S60" s="34"/>
      <c r="T60" s="34"/>
      <c r="V60" s="36">
        <f t="shared" si="8"/>
        <v>0</v>
      </c>
      <c r="W60" s="36">
        <f t="shared" si="8"/>
        <v>0</v>
      </c>
      <c r="X60" s="36">
        <f t="shared" si="8"/>
        <v>0</v>
      </c>
      <c r="Y60" s="36">
        <f t="shared" si="8"/>
        <v>0</v>
      </c>
      <c r="Z60" s="36">
        <f t="shared" si="8"/>
        <v>0</v>
      </c>
      <c r="AA60" s="36">
        <f t="shared" si="9"/>
        <v>0</v>
      </c>
      <c r="AB60" s="36">
        <f t="shared" si="9"/>
        <v>0</v>
      </c>
      <c r="AC60" s="36">
        <f t="shared" si="9"/>
        <v>1</v>
      </c>
      <c r="AD60" s="36">
        <f t="shared" si="9"/>
        <v>1</v>
      </c>
      <c r="AE60" s="36">
        <f t="shared" si="9"/>
        <v>0</v>
      </c>
      <c r="AG60" s="36">
        <f>IF(C60="（該当なし）",0,COUNTA(C60))</f>
        <v>1</v>
      </c>
      <c r="AH60" s="36">
        <f>COUNTA(N60)</f>
        <v>0</v>
      </c>
    </row>
    <row r="61" spans="1:37" ht="14.1" customHeight="1">
      <c r="A61" s="6" t="s">
        <v>123</v>
      </c>
      <c r="B61" s="16" t="s">
        <v>69</v>
      </c>
      <c r="C61" s="11"/>
      <c r="D61" s="11"/>
      <c r="E61" s="11"/>
      <c r="F61" s="11"/>
      <c r="G61" s="11"/>
      <c r="H61" s="11"/>
      <c r="I61" s="11"/>
      <c r="J61" s="11"/>
      <c r="K61" s="11"/>
      <c r="L61" s="11"/>
      <c r="M61" s="11"/>
      <c r="N61" s="11"/>
      <c r="O61" s="11"/>
      <c r="P61" s="11"/>
      <c r="Q61" s="11"/>
      <c r="R61" s="11"/>
      <c r="S61" s="11"/>
      <c r="T61" s="11"/>
      <c r="V61" s="37"/>
      <c r="W61" s="38"/>
      <c r="X61" s="38"/>
      <c r="Y61" s="38"/>
      <c r="Z61" s="38"/>
      <c r="AA61" s="38"/>
      <c r="AB61" s="38"/>
      <c r="AC61" s="38"/>
      <c r="AD61" s="38"/>
      <c r="AE61" s="39"/>
    </row>
    <row r="62" spans="1:37" ht="48.75" customHeight="1">
      <c r="A62" s="7"/>
      <c r="B62" s="17"/>
      <c r="C62" s="19" t="s">
        <v>57</v>
      </c>
      <c r="D62" s="19"/>
      <c r="E62" s="19"/>
      <c r="F62" s="19"/>
      <c r="G62" s="19"/>
      <c r="H62" s="23"/>
      <c r="I62" s="26"/>
      <c r="J62" s="27"/>
      <c r="K62" s="26" t="s">
        <v>30</v>
      </c>
      <c r="L62" s="30" t="s">
        <v>30</v>
      </c>
      <c r="M62" s="32"/>
      <c r="N62" s="34"/>
      <c r="O62" s="34"/>
      <c r="P62" s="34"/>
      <c r="Q62" s="34"/>
      <c r="R62" s="34"/>
      <c r="S62" s="34"/>
      <c r="T62" s="34"/>
      <c r="V62" s="36">
        <f t="shared" ref="V62:Z63" si="10">IF(AND(H62="●",$M62="○"),1,0)</f>
        <v>0</v>
      </c>
      <c r="W62" s="36">
        <f t="shared" si="10"/>
        <v>0</v>
      </c>
      <c r="X62" s="36">
        <f t="shared" si="10"/>
        <v>0</v>
      </c>
      <c r="Y62" s="36">
        <f t="shared" si="10"/>
        <v>0</v>
      </c>
      <c r="Z62" s="36">
        <f t="shared" si="10"/>
        <v>0</v>
      </c>
      <c r="AA62" s="36">
        <f t="shared" ref="AA62:AE63" si="11">IF(AND(H62="●",OR($M62="○",$M62="")),1,0)</f>
        <v>0</v>
      </c>
      <c r="AB62" s="36">
        <f t="shared" si="11"/>
        <v>0</v>
      </c>
      <c r="AC62" s="36">
        <f t="shared" si="11"/>
        <v>0</v>
      </c>
      <c r="AD62" s="36">
        <f t="shared" si="11"/>
        <v>1</v>
      </c>
      <c r="AE62" s="36">
        <f t="shared" si="11"/>
        <v>1</v>
      </c>
      <c r="AG62" s="36">
        <f>IF(C62="（該当なし）",0,COUNTA(C62))</f>
        <v>1</v>
      </c>
      <c r="AH62" s="36">
        <f>COUNTA(N62)</f>
        <v>0</v>
      </c>
    </row>
    <row r="63" spans="1:37" ht="37.5" customHeight="1">
      <c r="A63" s="7"/>
      <c r="B63" s="11"/>
      <c r="C63" s="19" t="s">
        <v>11</v>
      </c>
      <c r="D63" s="19"/>
      <c r="E63" s="19"/>
      <c r="F63" s="19"/>
      <c r="G63" s="19"/>
      <c r="H63" s="23"/>
      <c r="I63" s="26"/>
      <c r="J63" s="27"/>
      <c r="K63" s="26" t="s">
        <v>30</v>
      </c>
      <c r="L63" s="30" t="s">
        <v>30</v>
      </c>
      <c r="M63" s="32"/>
      <c r="N63" s="34"/>
      <c r="O63" s="34"/>
      <c r="P63" s="34"/>
      <c r="Q63" s="34"/>
      <c r="R63" s="34"/>
      <c r="S63" s="34"/>
      <c r="T63" s="34"/>
      <c r="V63" s="36">
        <f t="shared" si="10"/>
        <v>0</v>
      </c>
      <c r="W63" s="36">
        <f t="shared" si="10"/>
        <v>0</v>
      </c>
      <c r="X63" s="36">
        <f t="shared" si="10"/>
        <v>0</v>
      </c>
      <c r="Y63" s="36">
        <f t="shared" si="10"/>
        <v>0</v>
      </c>
      <c r="Z63" s="36">
        <f t="shared" si="10"/>
        <v>0</v>
      </c>
      <c r="AA63" s="36">
        <f t="shared" si="11"/>
        <v>0</v>
      </c>
      <c r="AB63" s="36">
        <f t="shared" si="11"/>
        <v>0</v>
      </c>
      <c r="AC63" s="36">
        <f t="shared" si="11"/>
        <v>0</v>
      </c>
      <c r="AD63" s="36">
        <f t="shared" si="11"/>
        <v>1</v>
      </c>
      <c r="AE63" s="36">
        <f t="shared" si="11"/>
        <v>1</v>
      </c>
      <c r="AG63" s="36">
        <f>IF(C63="（該当なし）",0,COUNTA(C63))</f>
        <v>1</v>
      </c>
      <c r="AH63" s="36">
        <f>COUNTA(N63)</f>
        <v>0</v>
      </c>
    </row>
    <row r="64" spans="1:37" ht="13.5" customHeight="1">
      <c r="A64" s="7"/>
      <c r="B64" s="9" t="s">
        <v>40</v>
      </c>
      <c r="C64" s="18"/>
      <c r="D64" s="18"/>
      <c r="E64" s="18"/>
      <c r="F64" s="18"/>
      <c r="G64" s="18"/>
      <c r="H64" s="18"/>
      <c r="I64" s="18"/>
      <c r="J64" s="18"/>
      <c r="K64" s="18"/>
      <c r="L64" s="18"/>
      <c r="M64" s="18"/>
      <c r="N64" s="18"/>
      <c r="O64" s="18"/>
      <c r="P64" s="18"/>
      <c r="Q64" s="18"/>
      <c r="R64" s="18"/>
      <c r="S64" s="18"/>
      <c r="T64" s="18"/>
      <c r="AJ64" t="s">
        <v>110</v>
      </c>
    </row>
    <row r="65" spans="1:37" ht="27" customHeight="1">
      <c r="A65" s="8"/>
      <c r="B65" s="12"/>
      <c r="C65" s="19"/>
      <c r="D65" s="19"/>
      <c r="E65" s="19"/>
      <c r="F65" s="19"/>
      <c r="G65" s="19"/>
      <c r="H65" s="23"/>
      <c r="I65" s="26"/>
      <c r="J65" s="27"/>
      <c r="K65" s="26"/>
      <c r="L65" s="30"/>
      <c r="M65" s="32"/>
      <c r="N65" s="34"/>
      <c r="O65" s="34"/>
      <c r="P65" s="34"/>
      <c r="Q65" s="34"/>
      <c r="R65" s="34"/>
      <c r="S65" s="34"/>
      <c r="T65" s="34"/>
      <c r="AG65" s="36">
        <f>IF(C65="（該当なし）",0,COUNTA(C65))</f>
        <v>0</v>
      </c>
      <c r="AH65" s="36">
        <f>COUNTA(N65)</f>
        <v>0</v>
      </c>
      <c r="AJ65" s="40">
        <f>SUM(AG51:AG65)</f>
        <v>10</v>
      </c>
      <c r="AK65" s="40">
        <f>SUM(AH51:AH65)</f>
        <v>0</v>
      </c>
    </row>
    <row r="66" spans="1:37" ht="14.1" customHeight="1">
      <c r="A66" s="6" t="s">
        <v>13</v>
      </c>
      <c r="B66" s="14" t="s">
        <v>70</v>
      </c>
      <c r="C66" s="18"/>
      <c r="D66" s="18"/>
      <c r="E66" s="18"/>
      <c r="F66" s="18"/>
      <c r="G66" s="18"/>
      <c r="H66" s="18"/>
      <c r="I66" s="18"/>
      <c r="J66" s="18"/>
      <c r="K66" s="18"/>
      <c r="L66" s="18"/>
      <c r="M66" s="18"/>
      <c r="N66" s="18"/>
      <c r="O66" s="18"/>
      <c r="P66" s="18"/>
      <c r="Q66" s="18"/>
      <c r="R66" s="18"/>
      <c r="S66" s="18"/>
      <c r="T66" s="18"/>
      <c r="V66" s="37"/>
      <c r="W66" s="38"/>
      <c r="X66" s="38"/>
      <c r="Y66" s="38"/>
      <c r="Z66" s="38"/>
      <c r="AA66" s="38"/>
      <c r="AB66" s="38"/>
      <c r="AC66" s="38"/>
      <c r="AD66" s="38"/>
      <c r="AE66" s="39"/>
    </row>
    <row r="67" spans="1:37" ht="72" customHeight="1">
      <c r="A67" s="7"/>
      <c r="B67" s="13"/>
      <c r="C67" s="19" t="s">
        <v>122</v>
      </c>
      <c r="D67" s="19"/>
      <c r="E67" s="19"/>
      <c r="F67" s="19"/>
      <c r="G67" s="19"/>
      <c r="H67" s="23"/>
      <c r="I67" s="26"/>
      <c r="J67" s="26" t="s">
        <v>30</v>
      </c>
      <c r="K67" s="26" t="s">
        <v>30</v>
      </c>
      <c r="L67" s="29"/>
      <c r="M67" s="32"/>
      <c r="N67" s="34"/>
      <c r="O67" s="34"/>
      <c r="P67" s="34"/>
      <c r="Q67" s="34"/>
      <c r="R67" s="34"/>
      <c r="S67" s="34"/>
      <c r="T67" s="34"/>
      <c r="V67" s="36">
        <f t="shared" ref="V67:Z68" si="12">IF(AND(H67="●",$M67="○"),1,0)</f>
        <v>0</v>
      </c>
      <c r="W67" s="36">
        <f t="shared" si="12"/>
        <v>0</v>
      </c>
      <c r="X67" s="36">
        <f t="shared" si="12"/>
        <v>0</v>
      </c>
      <c r="Y67" s="36">
        <f t="shared" si="12"/>
        <v>0</v>
      </c>
      <c r="Z67" s="36">
        <f t="shared" si="12"/>
        <v>0</v>
      </c>
      <c r="AA67" s="36">
        <f t="shared" ref="AA67:AE68" si="13">IF(AND(H67="●",OR($M67="○",$M67="")),1,0)</f>
        <v>0</v>
      </c>
      <c r="AB67" s="36">
        <f t="shared" si="13"/>
        <v>0</v>
      </c>
      <c r="AC67" s="36">
        <f t="shared" si="13"/>
        <v>1</v>
      </c>
      <c r="AD67" s="36">
        <f t="shared" si="13"/>
        <v>1</v>
      </c>
      <c r="AE67" s="36">
        <f t="shared" si="13"/>
        <v>0</v>
      </c>
      <c r="AG67" s="36">
        <f>IF(C67="（該当なし）",0,COUNTA(C67))</f>
        <v>1</v>
      </c>
      <c r="AH67" s="36">
        <f>COUNTA(N67)</f>
        <v>0</v>
      </c>
    </row>
    <row r="68" spans="1:37" ht="61.5" customHeight="1">
      <c r="A68" s="7"/>
      <c r="B68" s="15"/>
      <c r="C68" s="19" t="s">
        <v>80</v>
      </c>
      <c r="D68" s="19"/>
      <c r="E68" s="19"/>
      <c r="F68" s="19"/>
      <c r="G68" s="19"/>
      <c r="H68" s="23"/>
      <c r="I68" s="26"/>
      <c r="J68" s="26" t="s">
        <v>30</v>
      </c>
      <c r="K68" s="26" t="s">
        <v>30</v>
      </c>
      <c r="L68" s="29"/>
      <c r="M68" s="32"/>
      <c r="N68" s="34"/>
      <c r="O68" s="34"/>
      <c r="P68" s="34"/>
      <c r="Q68" s="34"/>
      <c r="R68" s="34"/>
      <c r="S68" s="34"/>
      <c r="T68" s="34"/>
      <c r="V68" s="36">
        <f t="shared" si="12"/>
        <v>0</v>
      </c>
      <c r="W68" s="36">
        <f t="shared" si="12"/>
        <v>0</v>
      </c>
      <c r="X68" s="36">
        <f t="shared" si="12"/>
        <v>0</v>
      </c>
      <c r="Y68" s="36">
        <f t="shared" si="12"/>
        <v>0</v>
      </c>
      <c r="Z68" s="36">
        <f t="shared" si="12"/>
        <v>0</v>
      </c>
      <c r="AA68" s="36">
        <f t="shared" si="13"/>
        <v>0</v>
      </c>
      <c r="AB68" s="36">
        <f t="shared" si="13"/>
        <v>0</v>
      </c>
      <c r="AC68" s="36">
        <f t="shared" si="13"/>
        <v>1</v>
      </c>
      <c r="AD68" s="36">
        <f t="shared" si="13"/>
        <v>1</v>
      </c>
      <c r="AE68" s="36">
        <f t="shared" si="13"/>
        <v>0</v>
      </c>
      <c r="AG68" s="36">
        <f>IF(C68="（該当なし）",0,COUNTA(C68))</f>
        <v>1</v>
      </c>
      <c r="AH68" s="36">
        <f>COUNTA(N68)</f>
        <v>0</v>
      </c>
    </row>
    <row r="69" spans="1:37" ht="14.1" customHeight="1">
      <c r="A69" s="7"/>
      <c r="B69" s="14" t="s">
        <v>51</v>
      </c>
      <c r="C69" s="18"/>
      <c r="D69" s="18"/>
      <c r="E69" s="18"/>
      <c r="F69" s="18"/>
      <c r="G69" s="18"/>
      <c r="H69" s="18"/>
      <c r="I69" s="18"/>
      <c r="J69" s="18"/>
      <c r="K69" s="18"/>
      <c r="L69" s="18"/>
      <c r="M69" s="18"/>
      <c r="N69" s="18"/>
      <c r="O69" s="18"/>
      <c r="P69" s="18"/>
      <c r="Q69" s="18"/>
      <c r="R69" s="18"/>
      <c r="S69" s="18"/>
      <c r="T69" s="18"/>
      <c r="V69" s="37"/>
      <c r="W69" s="38"/>
      <c r="X69" s="38"/>
      <c r="Y69" s="38"/>
      <c r="Z69" s="38"/>
      <c r="AA69" s="38"/>
      <c r="AB69" s="38"/>
      <c r="AC69" s="38"/>
      <c r="AD69" s="38"/>
      <c r="AE69" s="39"/>
    </row>
    <row r="70" spans="1:37" ht="48" customHeight="1">
      <c r="A70" s="7"/>
      <c r="B70" s="13"/>
      <c r="C70" s="19" t="s">
        <v>23</v>
      </c>
      <c r="D70" s="19"/>
      <c r="E70" s="19"/>
      <c r="F70" s="19"/>
      <c r="G70" s="19"/>
      <c r="H70" s="23"/>
      <c r="I70" s="26" t="s">
        <v>30</v>
      </c>
      <c r="J70" s="27"/>
      <c r="K70" s="26"/>
      <c r="L70" s="29"/>
      <c r="M70" s="32"/>
      <c r="N70" s="34"/>
      <c r="O70" s="34"/>
      <c r="P70" s="34"/>
      <c r="Q70" s="34"/>
      <c r="R70" s="34"/>
      <c r="S70" s="34"/>
      <c r="T70" s="34"/>
      <c r="V70" s="36">
        <f t="shared" ref="V70:Z74" si="14">IF(AND(H70="●",$M70="○"),1,0)</f>
        <v>0</v>
      </c>
      <c r="W70" s="36">
        <f t="shared" si="14"/>
        <v>0</v>
      </c>
      <c r="X70" s="36">
        <f t="shared" si="14"/>
        <v>0</v>
      </c>
      <c r="Y70" s="36">
        <f t="shared" si="14"/>
        <v>0</v>
      </c>
      <c r="Z70" s="36">
        <f t="shared" si="14"/>
        <v>0</v>
      </c>
      <c r="AA70" s="36">
        <f t="shared" ref="AA70:AE74" si="15">IF(AND(H70="●",OR($M70="○",$M70="")),1,0)</f>
        <v>0</v>
      </c>
      <c r="AB70" s="36">
        <f t="shared" si="15"/>
        <v>1</v>
      </c>
      <c r="AC70" s="36">
        <f t="shared" si="15"/>
        <v>0</v>
      </c>
      <c r="AD70" s="36">
        <f t="shared" si="15"/>
        <v>0</v>
      </c>
      <c r="AE70" s="36">
        <f t="shared" si="15"/>
        <v>0</v>
      </c>
      <c r="AG70" s="36">
        <f>IF(C70="（該当なし）",0,COUNTA(C70))</f>
        <v>1</v>
      </c>
      <c r="AH70" s="36">
        <f>COUNTA(N70)</f>
        <v>0</v>
      </c>
    </row>
    <row r="71" spans="1:37" ht="48.75" customHeight="1">
      <c r="A71" s="7"/>
      <c r="B71" s="13"/>
      <c r="C71" s="19" t="s">
        <v>89</v>
      </c>
      <c r="D71" s="19"/>
      <c r="E71" s="19"/>
      <c r="F71" s="19"/>
      <c r="G71" s="19"/>
      <c r="H71" s="23"/>
      <c r="I71" s="26"/>
      <c r="J71" s="26" t="s">
        <v>30</v>
      </c>
      <c r="K71" s="26" t="s">
        <v>30</v>
      </c>
      <c r="L71" s="29"/>
      <c r="M71" s="32"/>
      <c r="N71" s="34"/>
      <c r="O71" s="34"/>
      <c r="P71" s="34"/>
      <c r="Q71" s="34"/>
      <c r="R71" s="34"/>
      <c r="S71" s="34"/>
      <c r="T71" s="34"/>
      <c r="V71" s="36">
        <f t="shared" si="14"/>
        <v>0</v>
      </c>
      <c r="W71" s="36">
        <f t="shared" si="14"/>
        <v>0</v>
      </c>
      <c r="X71" s="36">
        <f t="shared" si="14"/>
        <v>0</v>
      </c>
      <c r="Y71" s="36">
        <f t="shared" si="14"/>
        <v>0</v>
      </c>
      <c r="Z71" s="36">
        <f t="shared" si="14"/>
        <v>0</v>
      </c>
      <c r="AA71" s="36">
        <f t="shared" si="15"/>
        <v>0</v>
      </c>
      <c r="AB71" s="36">
        <f t="shared" si="15"/>
        <v>0</v>
      </c>
      <c r="AC71" s="36">
        <f t="shared" si="15"/>
        <v>1</v>
      </c>
      <c r="AD71" s="36">
        <f t="shared" si="15"/>
        <v>1</v>
      </c>
      <c r="AE71" s="36">
        <f t="shared" si="15"/>
        <v>0</v>
      </c>
      <c r="AG71" s="36">
        <f>IF(C71="（該当なし）",0,COUNTA(C71))</f>
        <v>1</v>
      </c>
      <c r="AH71" s="36">
        <f>COUNTA(N71)</f>
        <v>0</v>
      </c>
    </row>
    <row r="72" spans="1:37" ht="37.5" customHeight="1">
      <c r="A72" s="7"/>
      <c r="B72" s="13"/>
      <c r="C72" s="19" t="s">
        <v>90</v>
      </c>
      <c r="D72" s="19"/>
      <c r="E72" s="19"/>
      <c r="F72" s="19"/>
      <c r="G72" s="19"/>
      <c r="H72" s="23"/>
      <c r="I72" s="26"/>
      <c r="J72" s="26" t="s">
        <v>30</v>
      </c>
      <c r="K72" s="26" t="s">
        <v>30</v>
      </c>
      <c r="L72" s="29"/>
      <c r="M72" s="32"/>
      <c r="N72" s="34"/>
      <c r="O72" s="34"/>
      <c r="P72" s="34"/>
      <c r="Q72" s="34"/>
      <c r="R72" s="34"/>
      <c r="S72" s="34"/>
      <c r="T72" s="34"/>
      <c r="V72" s="36">
        <f t="shared" si="14"/>
        <v>0</v>
      </c>
      <c r="W72" s="36">
        <f t="shared" si="14"/>
        <v>0</v>
      </c>
      <c r="X72" s="36">
        <f t="shared" si="14"/>
        <v>0</v>
      </c>
      <c r="Y72" s="36">
        <f t="shared" si="14"/>
        <v>0</v>
      </c>
      <c r="Z72" s="36">
        <f t="shared" si="14"/>
        <v>0</v>
      </c>
      <c r="AA72" s="36">
        <f t="shared" si="15"/>
        <v>0</v>
      </c>
      <c r="AB72" s="36">
        <f t="shared" si="15"/>
        <v>0</v>
      </c>
      <c r="AC72" s="36">
        <f t="shared" si="15"/>
        <v>1</v>
      </c>
      <c r="AD72" s="36">
        <f t="shared" si="15"/>
        <v>1</v>
      </c>
      <c r="AE72" s="36">
        <f t="shared" si="15"/>
        <v>0</v>
      </c>
      <c r="AG72" s="36">
        <f>IF(C72="（該当なし）",0,COUNTA(C72))</f>
        <v>1</v>
      </c>
      <c r="AH72" s="36">
        <f>COUNTA(N72)</f>
        <v>0</v>
      </c>
    </row>
    <row r="73" spans="1:37" ht="37.5" customHeight="1">
      <c r="A73" s="7"/>
      <c r="B73" s="13"/>
      <c r="C73" s="19" t="s">
        <v>118</v>
      </c>
      <c r="D73" s="19"/>
      <c r="E73" s="19"/>
      <c r="F73" s="19"/>
      <c r="G73" s="19"/>
      <c r="H73" s="23"/>
      <c r="I73" s="26"/>
      <c r="J73" s="26" t="s">
        <v>30</v>
      </c>
      <c r="K73" s="26" t="s">
        <v>30</v>
      </c>
      <c r="L73" s="29"/>
      <c r="M73" s="32"/>
      <c r="N73" s="34"/>
      <c r="O73" s="34"/>
      <c r="P73" s="34"/>
      <c r="Q73" s="34"/>
      <c r="R73" s="34"/>
      <c r="S73" s="34"/>
      <c r="T73" s="34"/>
      <c r="V73" s="36">
        <f t="shared" si="14"/>
        <v>0</v>
      </c>
      <c r="W73" s="36">
        <f t="shared" si="14"/>
        <v>0</v>
      </c>
      <c r="X73" s="36">
        <f t="shared" si="14"/>
        <v>0</v>
      </c>
      <c r="Y73" s="36">
        <f t="shared" si="14"/>
        <v>0</v>
      </c>
      <c r="Z73" s="36">
        <f t="shared" si="14"/>
        <v>0</v>
      </c>
      <c r="AA73" s="36">
        <f t="shared" si="15"/>
        <v>0</v>
      </c>
      <c r="AB73" s="36">
        <f t="shared" si="15"/>
        <v>0</v>
      </c>
      <c r="AC73" s="36">
        <f t="shared" si="15"/>
        <v>1</v>
      </c>
      <c r="AD73" s="36">
        <f t="shared" si="15"/>
        <v>1</v>
      </c>
      <c r="AE73" s="36">
        <f t="shared" si="15"/>
        <v>0</v>
      </c>
      <c r="AG73" s="36">
        <f>IF(C73="（該当なし）",0,COUNTA(C73))</f>
        <v>1</v>
      </c>
      <c r="AH73" s="36">
        <f>COUNTA(N73)</f>
        <v>0</v>
      </c>
    </row>
    <row r="74" spans="1:37" ht="59.25" customHeight="1">
      <c r="A74" s="7"/>
      <c r="B74" s="13"/>
      <c r="C74" s="19" t="s">
        <v>91</v>
      </c>
      <c r="D74" s="19"/>
      <c r="E74" s="19"/>
      <c r="F74" s="19"/>
      <c r="G74" s="19"/>
      <c r="H74" s="23"/>
      <c r="I74" s="26"/>
      <c r="J74" s="26" t="s">
        <v>30</v>
      </c>
      <c r="K74" s="26" t="s">
        <v>30</v>
      </c>
      <c r="L74" s="29"/>
      <c r="M74" s="32"/>
      <c r="N74" s="34"/>
      <c r="O74" s="34"/>
      <c r="P74" s="34"/>
      <c r="Q74" s="34"/>
      <c r="R74" s="34"/>
      <c r="S74" s="34"/>
      <c r="T74" s="34"/>
      <c r="V74" s="36">
        <f t="shared" si="14"/>
        <v>0</v>
      </c>
      <c r="W74" s="36">
        <f t="shared" si="14"/>
        <v>0</v>
      </c>
      <c r="X74" s="36">
        <f t="shared" si="14"/>
        <v>0</v>
      </c>
      <c r="Y74" s="36">
        <f t="shared" si="14"/>
        <v>0</v>
      </c>
      <c r="Z74" s="36">
        <f t="shared" si="14"/>
        <v>0</v>
      </c>
      <c r="AA74" s="36">
        <f t="shared" si="15"/>
        <v>0</v>
      </c>
      <c r="AB74" s="36">
        <f t="shared" si="15"/>
        <v>0</v>
      </c>
      <c r="AC74" s="36">
        <f t="shared" si="15"/>
        <v>1</v>
      </c>
      <c r="AD74" s="36">
        <f t="shared" si="15"/>
        <v>1</v>
      </c>
      <c r="AE74" s="36">
        <f t="shared" si="15"/>
        <v>0</v>
      </c>
      <c r="AG74" s="36">
        <f>IF(C74="（該当なし）",0,COUNTA(C74))</f>
        <v>1</v>
      </c>
      <c r="AH74" s="36">
        <f>COUNTA(N74)</f>
        <v>0</v>
      </c>
    </row>
    <row r="75" spans="1:37" ht="14.1" customHeight="1">
      <c r="A75" s="7"/>
      <c r="B75" s="9" t="s">
        <v>71</v>
      </c>
      <c r="C75" s="18"/>
      <c r="D75" s="18"/>
      <c r="E75" s="18"/>
      <c r="F75" s="18"/>
      <c r="G75" s="18"/>
      <c r="H75" s="18"/>
      <c r="I75" s="18"/>
      <c r="J75" s="18"/>
      <c r="K75" s="18"/>
      <c r="L75" s="18"/>
      <c r="M75" s="18"/>
      <c r="N75" s="18"/>
      <c r="O75" s="18"/>
      <c r="P75" s="18"/>
      <c r="Q75" s="18"/>
      <c r="R75" s="18"/>
      <c r="S75" s="18"/>
      <c r="T75" s="18"/>
      <c r="V75" s="37"/>
      <c r="W75" s="38"/>
      <c r="X75" s="38"/>
      <c r="Y75" s="38"/>
      <c r="Z75" s="38"/>
      <c r="AA75" s="38"/>
      <c r="AB75" s="38"/>
      <c r="AC75" s="38"/>
      <c r="AD75" s="38"/>
      <c r="AE75" s="39"/>
    </row>
    <row r="76" spans="1:37" ht="50.25" customHeight="1">
      <c r="A76" s="7"/>
      <c r="B76" s="13"/>
      <c r="C76" s="19" t="s">
        <v>26</v>
      </c>
      <c r="D76" s="19"/>
      <c r="E76" s="19"/>
      <c r="F76" s="19"/>
      <c r="G76" s="19"/>
      <c r="H76" s="24" t="s">
        <v>30</v>
      </c>
      <c r="I76" s="26"/>
      <c r="J76" s="27"/>
      <c r="K76" s="26"/>
      <c r="L76" s="29"/>
      <c r="M76" s="32"/>
      <c r="N76" s="34"/>
      <c r="O76" s="34"/>
      <c r="P76" s="34"/>
      <c r="Q76" s="34"/>
      <c r="R76" s="34"/>
      <c r="S76" s="34"/>
      <c r="T76" s="34"/>
      <c r="V76" s="36">
        <f t="shared" ref="V76:Z78" si="16">IF(AND(H76="●",$M76="○"),1,0)</f>
        <v>0</v>
      </c>
      <c r="W76" s="36">
        <f t="shared" si="16"/>
        <v>0</v>
      </c>
      <c r="X76" s="36">
        <f t="shared" si="16"/>
        <v>0</v>
      </c>
      <c r="Y76" s="36">
        <f t="shared" si="16"/>
        <v>0</v>
      </c>
      <c r="Z76" s="36">
        <f t="shared" si="16"/>
        <v>0</v>
      </c>
      <c r="AA76" s="36">
        <f t="shared" ref="AA76:AE78" si="17">IF(AND(H76="●",OR($M76="○",$M76="")),1,0)</f>
        <v>1</v>
      </c>
      <c r="AB76" s="36">
        <f t="shared" si="17"/>
        <v>0</v>
      </c>
      <c r="AC76" s="36">
        <f t="shared" si="17"/>
        <v>0</v>
      </c>
      <c r="AD76" s="36">
        <f t="shared" si="17"/>
        <v>0</v>
      </c>
      <c r="AE76" s="36">
        <f t="shared" si="17"/>
        <v>0</v>
      </c>
      <c r="AG76" s="36">
        <f>IF(C76="（該当なし）",0,COUNTA(C76))</f>
        <v>1</v>
      </c>
      <c r="AH76" s="36">
        <f>COUNTA(N76)</f>
        <v>0</v>
      </c>
    </row>
    <row r="77" spans="1:37" ht="34.5" customHeight="1">
      <c r="A77" s="7"/>
      <c r="B77" s="13"/>
      <c r="C77" s="19" t="s">
        <v>92</v>
      </c>
      <c r="D77" s="19"/>
      <c r="E77" s="19"/>
      <c r="F77" s="19"/>
      <c r="G77" s="19"/>
      <c r="H77" s="24" t="s">
        <v>30</v>
      </c>
      <c r="I77" s="26"/>
      <c r="J77" s="27"/>
      <c r="K77" s="26"/>
      <c r="L77" s="29"/>
      <c r="M77" s="32"/>
      <c r="N77" s="34"/>
      <c r="O77" s="34"/>
      <c r="P77" s="34"/>
      <c r="Q77" s="34"/>
      <c r="R77" s="34"/>
      <c r="S77" s="34"/>
      <c r="T77" s="34"/>
      <c r="V77" s="36">
        <f t="shared" si="16"/>
        <v>0</v>
      </c>
      <c r="W77" s="36">
        <f t="shared" si="16"/>
        <v>0</v>
      </c>
      <c r="X77" s="36">
        <f t="shared" si="16"/>
        <v>0</v>
      </c>
      <c r="Y77" s="36">
        <f t="shared" si="16"/>
        <v>0</v>
      </c>
      <c r="Z77" s="36">
        <f t="shared" si="16"/>
        <v>0</v>
      </c>
      <c r="AA77" s="36">
        <f t="shared" si="17"/>
        <v>1</v>
      </c>
      <c r="AB77" s="36">
        <f t="shared" si="17"/>
        <v>0</v>
      </c>
      <c r="AC77" s="36">
        <f t="shared" si="17"/>
        <v>0</v>
      </c>
      <c r="AD77" s="36">
        <f t="shared" si="17"/>
        <v>0</v>
      </c>
      <c r="AE77" s="36">
        <f t="shared" si="17"/>
        <v>0</v>
      </c>
      <c r="AG77" s="36">
        <f>IF(C77="（該当なし）",0,COUNTA(C77))</f>
        <v>1</v>
      </c>
      <c r="AH77" s="36">
        <f>COUNTA(N77)</f>
        <v>0</v>
      </c>
    </row>
    <row r="78" spans="1:37" ht="25.15" customHeight="1">
      <c r="A78" s="8"/>
      <c r="B78" s="15"/>
      <c r="C78" s="19" t="s">
        <v>93</v>
      </c>
      <c r="D78" s="19"/>
      <c r="E78" s="19"/>
      <c r="F78" s="19"/>
      <c r="G78" s="19"/>
      <c r="H78" s="23"/>
      <c r="I78" s="26"/>
      <c r="J78" s="27"/>
      <c r="K78" s="26" t="s">
        <v>30</v>
      </c>
      <c r="L78" s="29"/>
      <c r="M78" s="32"/>
      <c r="N78" s="34"/>
      <c r="O78" s="34"/>
      <c r="P78" s="34"/>
      <c r="Q78" s="34"/>
      <c r="R78" s="34"/>
      <c r="S78" s="34"/>
      <c r="T78" s="34"/>
      <c r="V78" s="36">
        <f t="shared" si="16"/>
        <v>0</v>
      </c>
      <c r="W78" s="36">
        <f t="shared" si="16"/>
        <v>0</v>
      </c>
      <c r="X78" s="36">
        <f t="shared" si="16"/>
        <v>0</v>
      </c>
      <c r="Y78" s="36">
        <f t="shared" si="16"/>
        <v>0</v>
      </c>
      <c r="Z78" s="36">
        <f t="shared" si="16"/>
        <v>0</v>
      </c>
      <c r="AA78" s="36">
        <f t="shared" si="17"/>
        <v>0</v>
      </c>
      <c r="AB78" s="36">
        <f t="shared" si="17"/>
        <v>0</v>
      </c>
      <c r="AC78" s="36">
        <f t="shared" si="17"/>
        <v>0</v>
      </c>
      <c r="AD78" s="36">
        <f t="shared" si="17"/>
        <v>1</v>
      </c>
      <c r="AE78" s="36">
        <f t="shared" si="17"/>
        <v>0</v>
      </c>
      <c r="AG78" s="36">
        <f>IF(C78="（該当なし）",0,COUNTA(C78))</f>
        <v>1</v>
      </c>
      <c r="AH78" s="36">
        <f>COUNTA(N78)</f>
        <v>0</v>
      </c>
    </row>
    <row r="79" spans="1:37" ht="14.1" customHeight="1">
      <c r="A79" s="6" t="s">
        <v>106</v>
      </c>
      <c r="B79" s="16" t="s">
        <v>119</v>
      </c>
      <c r="C79" s="11"/>
      <c r="D79" s="11"/>
      <c r="E79" s="11"/>
      <c r="F79" s="11"/>
      <c r="G79" s="11"/>
      <c r="H79" s="11"/>
      <c r="I79" s="11"/>
      <c r="J79" s="11"/>
      <c r="K79" s="11"/>
      <c r="L79" s="11"/>
      <c r="M79" s="11"/>
      <c r="N79" s="11"/>
      <c r="O79" s="11"/>
      <c r="P79" s="11"/>
      <c r="Q79" s="11"/>
      <c r="R79" s="11"/>
      <c r="S79" s="11"/>
      <c r="T79" s="11"/>
      <c r="V79" s="37"/>
      <c r="W79" s="38"/>
      <c r="X79" s="38"/>
      <c r="Y79" s="38"/>
      <c r="Z79" s="38"/>
      <c r="AA79" s="38"/>
      <c r="AB79" s="38"/>
      <c r="AC79" s="38"/>
      <c r="AD79" s="38"/>
      <c r="AE79" s="39"/>
    </row>
    <row r="80" spans="1:37" ht="96" customHeight="1">
      <c r="A80" s="7"/>
      <c r="B80" s="13"/>
      <c r="C80" s="19" t="s">
        <v>94</v>
      </c>
      <c r="D80" s="19"/>
      <c r="E80" s="19"/>
      <c r="F80" s="19"/>
      <c r="G80" s="19"/>
      <c r="H80" s="23"/>
      <c r="I80" s="26" t="s">
        <v>30</v>
      </c>
      <c r="J80" s="26" t="s">
        <v>30</v>
      </c>
      <c r="K80" s="26" t="s">
        <v>30</v>
      </c>
      <c r="L80" s="29"/>
      <c r="M80" s="32"/>
      <c r="N80" s="34"/>
      <c r="O80" s="34"/>
      <c r="P80" s="34"/>
      <c r="Q80" s="34"/>
      <c r="R80" s="34"/>
      <c r="S80" s="34"/>
      <c r="T80" s="34"/>
      <c r="V80" s="36">
        <f t="shared" ref="V80:Z81" si="18">IF(AND(H80="●",$M80="○"),1,0)</f>
        <v>0</v>
      </c>
      <c r="W80" s="36">
        <f t="shared" si="18"/>
        <v>0</v>
      </c>
      <c r="X80" s="36">
        <f t="shared" si="18"/>
        <v>0</v>
      </c>
      <c r="Y80" s="36">
        <f t="shared" si="18"/>
        <v>0</v>
      </c>
      <c r="Z80" s="36">
        <f t="shared" si="18"/>
        <v>0</v>
      </c>
      <c r="AA80" s="36">
        <f t="shared" ref="AA80:AE81" si="19">IF(AND(H80="●",OR($M80="○",$M80="")),1,0)</f>
        <v>0</v>
      </c>
      <c r="AB80" s="36">
        <f t="shared" si="19"/>
        <v>1</v>
      </c>
      <c r="AC80" s="36">
        <f t="shared" si="19"/>
        <v>1</v>
      </c>
      <c r="AD80" s="36">
        <f t="shared" si="19"/>
        <v>1</v>
      </c>
      <c r="AE80" s="36">
        <f t="shared" si="19"/>
        <v>0</v>
      </c>
      <c r="AG80" s="36">
        <f>IF(C80="（該当なし）",0,COUNTA(C80))</f>
        <v>1</v>
      </c>
      <c r="AH80" s="36">
        <f>COUNTA(N80)</f>
        <v>0</v>
      </c>
    </row>
    <row r="81" spans="1:37" ht="71.25" customHeight="1">
      <c r="A81" s="7"/>
      <c r="B81" s="15"/>
      <c r="C81" s="19" t="s">
        <v>81</v>
      </c>
      <c r="D81" s="19"/>
      <c r="E81" s="19"/>
      <c r="F81" s="19"/>
      <c r="G81" s="19"/>
      <c r="H81" s="23"/>
      <c r="I81" s="26" t="s">
        <v>30</v>
      </c>
      <c r="J81" s="26" t="s">
        <v>30</v>
      </c>
      <c r="K81" s="26" t="s">
        <v>30</v>
      </c>
      <c r="L81" s="29"/>
      <c r="M81" s="32"/>
      <c r="N81" s="34"/>
      <c r="O81" s="34"/>
      <c r="P81" s="34"/>
      <c r="Q81" s="34"/>
      <c r="R81" s="34"/>
      <c r="S81" s="34"/>
      <c r="T81" s="34"/>
      <c r="V81" s="36">
        <f t="shared" si="18"/>
        <v>0</v>
      </c>
      <c r="W81" s="36">
        <f t="shared" si="18"/>
        <v>0</v>
      </c>
      <c r="X81" s="36">
        <f t="shared" si="18"/>
        <v>0</v>
      </c>
      <c r="Y81" s="36">
        <f t="shared" si="18"/>
        <v>0</v>
      </c>
      <c r="Z81" s="36">
        <f t="shared" si="18"/>
        <v>0</v>
      </c>
      <c r="AA81" s="36">
        <f t="shared" si="19"/>
        <v>0</v>
      </c>
      <c r="AB81" s="36">
        <f t="shared" si="19"/>
        <v>1</v>
      </c>
      <c r="AC81" s="36">
        <f t="shared" si="19"/>
        <v>1</v>
      </c>
      <c r="AD81" s="36">
        <f t="shared" si="19"/>
        <v>1</v>
      </c>
      <c r="AE81" s="36">
        <f t="shared" si="19"/>
        <v>0</v>
      </c>
      <c r="AG81" s="36">
        <f>IF(C81="（該当なし）",0,COUNTA(C81))</f>
        <v>1</v>
      </c>
      <c r="AH81" s="36">
        <f>COUNTA(N81)</f>
        <v>0</v>
      </c>
    </row>
    <row r="82" spans="1:37" ht="14.1" customHeight="1">
      <c r="A82" s="7"/>
      <c r="B82" s="16" t="s">
        <v>1</v>
      </c>
      <c r="C82" s="11"/>
      <c r="D82" s="11"/>
      <c r="E82" s="11"/>
      <c r="F82" s="11"/>
      <c r="G82" s="11"/>
      <c r="H82" s="11"/>
      <c r="I82" s="11"/>
      <c r="J82" s="11"/>
      <c r="K82" s="11"/>
      <c r="L82" s="11"/>
      <c r="M82" s="11"/>
      <c r="N82" s="11"/>
      <c r="O82" s="11"/>
      <c r="P82" s="11"/>
      <c r="Q82" s="11"/>
      <c r="R82" s="11"/>
      <c r="S82" s="11"/>
      <c r="T82" s="11"/>
      <c r="V82" s="37"/>
      <c r="W82" s="38"/>
      <c r="X82" s="38"/>
      <c r="Y82" s="38"/>
      <c r="Z82" s="38"/>
      <c r="AA82" s="38"/>
      <c r="AB82" s="38"/>
      <c r="AC82" s="38"/>
      <c r="AD82" s="38"/>
      <c r="AE82" s="39"/>
    </row>
    <row r="83" spans="1:37" ht="72" customHeight="1">
      <c r="A83" s="7"/>
      <c r="B83" s="17"/>
      <c r="C83" s="19" t="s">
        <v>52</v>
      </c>
      <c r="D83" s="19"/>
      <c r="E83" s="19"/>
      <c r="F83" s="19"/>
      <c r="G83" s="19"/>
      <c r="H83" s="23"/>
      <c r="I83" s="26" t="s">
        <v>30</v>
      </c>
      <c r="J83" s="26" t="s">
        <v>30</v>
      </c>
      <c r="K83" s="26" t="s">
        <v>30</v>
      </c>
      <c r="L83" s="29"/>
      <c r="M83" s="32"/>
      <c r="N83" s="34"/>
      <c r="O83" s="34"/>
      <c r="P83" s="34"/>
      <c r="Q83" s="34"/>
      <c r="R83" s="34"/>
      <c r="S83" s="34"/>
      <c r="T83" s="34"/>
      <c r="V83" s="36">
        <f t="shared" ref="V83:Z84" si="20">IF(AND(H83="●",$M83="○"),1,0)</f>
        <v>0</v>
      </c>
      <c r="W83" s="36">
        <f t="shared" si="20"/>
        <v>0</v>
      </c>
      <c r="X83" s="36">
        <f t="shared" si="20"/>
        <v>0</v>
      </c>
      <c r="Y83" s="36">
        <f t="shared" si="20"/>
        <v>0</v>
      </c>
      <c r="Z83" s="36">
        <f t="shared" si="20"/>
        <v>0</v>
      </c>
      <c r="AA83" s="36">
        <f t="shared" ref="AA83:AE84" si="21">IF(AND(H83="●",OR($M83="○",$M83="")),1,0)</f>
        <v>0</v>
      </c>
      <c r="AB83" s="36">
        <f t="shared" si="21"/>
        <v>1</v>
      </c>
      <c r="AC83" s="36">
        <f t="shared" si="21"/>
        <v>1</v>
      </c>
      <c r="AD83" s="36">
        <f t="shared" si="21"/>
        <v>1</v>
      </c>
      <c r="AE83" s="36">
        <f t="shared" si="21"/>
        <v>0</v>
      </c>
      <c r="AG83" s="36">
        <f>IF(C83="（該当なし）",0,COUNTA(C83))</f>
        <v>1</v>
      </c>
      <c r="AH83" s="36">
        <f>COUNTA(N83)</f>
        <v>0</v>
      </c>
    </row>
    <row r="84" spans="1:37" ht="59.25" customHeight="1">
      <c r="A84" s="7"/>
      <c r="B84" s="17"/>
      <c r="C84" s="19" t="s">
        <v>95</v>
      </c>
      <c r="D84" s="19"/>
      <c r="E84" s="19"/>
      <c r="F84" s="19"/>
      <c r="G84" s="19"/>
      <c r="H84" s="23"/>
      <c r="I84" s="26" t="s">
        <v>30</v>
      </c>
      <c r="J84" s="26" t="s">
        <v>30</v>
      </c>
      <c r="K84" s="26" t="s">
        <v>30</v>
      </c>
      <c r="L84" s="29"/>
      <c r="M84" s="32"/>
      <c r="N84" s="34"/>
      <c r="O84" s="34"/>
      <c r="P84" s="34"/>
      <c r="Q84" s="34"/>
      <c r="R84" s="34"/>
      <c r="S84" s="34"/>
      <c r="T84" s="34"/>
      <c r="V84" s="36">
        <f t="shared" si="20"/>
        <v>0</v>
      </c>
      <c r="W84" s="36">
        <f t="shared" si="20"/>
        <v>0</v>
      </c>
      <c r="X84" s="36">
        <f t="shared" si="20"/>
        <v>0</v>
      </c>
      <c r="Y84" s="36">
        <f t="shared" si="20"/>
        <v>0</v>
      </c>
      <c r="Z84" s="36">
        <f t="shared" si="20"/>
        <v>0</v>
      </c>
      <c r="AA84" s="36">
        <f t="shared" si="21"/>
        <v>0</v>
      </c>
      <c r="AB84" s="36">
        <f t="shared" si="21"/>
        <v>1</v>
      </c>
      <c r="AC84" s="36">
        <f t="shared" si="21"/>
        <v>1</v>
      </c>
      <c r="AD84" s="36">
        <f t="shared" si="21"/>
        <v>1</v>
      </c>
      <c r="AE84" s="36">
        <f t="shared" si="21"/>
        <v>0</v>
      </c>
      <c r="AG84" s="36">
        <f>IF(C84="（該当なし）",0,COUNTA(C84))</f>
        <v>1</v>
      </c>
      <c r="AH84" s="36">
        <f>COUNTA(N84)</f>
        <v>0</v>
      </c>
    </row>
    <row r="85" spans="1:37" ht="14.1" customHeight="1">
      <c r="A85" s="7"/>
      <c r="B85" s="14" t="s">
        <v>72</v>
      </c>
      <c r="C85" s="18"/>
      <c r="D85" s="18"/>
      <c r="E85" s="18"/>
      <c r="F85" s="18"/>
      <c r="G85" s="18"/>
      <c r="H85" s="18"/>
      <c r="I85" s="18"/>
      <c r="J85" s="18"/>
      <c r="K85" s="18"/>
      <c r="L85" s="18"/>
      <c r="M85" s="18"/>
      <c r="N85" s="18"/>
      <c r="O85" s="18"/>
      <c r="P85" s="18"/>
      <c r="Q85" s="18"/>
      <c r="R85" s="18"/>
      <c r="S85" s="18"/>
      <c r="T85" s="18"/>
      <c r="V85" s="37"/>
      <c r="W85" s="38"/>
      <c r="X85" s="38"/>
      <c r="Y85" s="38"/>
      <c r="Z85" s="38"/>
      <c r="AA85" s="38"/>
      <c r="AB85" s="38"/>
      <c r="AC85" s="38"/>
      <c r="AD85" s="38"/>
      <c r="AE85" s="39"/>
    </row>
    <row r="86" spans="1:37" ht="19.149999999999999" customHeight="1">
      <c r="A86" s="7"/>
      <c r="B86" s="17"/>
      <c r="C86" s="19" t="s">
        <v>76</v>
      </c>
      <c r="D86" s="19"/>
      <c r="E86" s="19"/>
      <c r="F86" s="19"/>
      <c r="G86" s="19"/>
      <c r="H86" s="23"/>
      <c r="I86" s="26"/>
      <c r="J86" s="27"/>
      <c r="K86" s="26"/>
      <c r="L86" s="29"/>
      <c r="M86" s="32"/>
      <c r="N86" s="34"/>
      <c r="O86" s="34"/>
      <c r="P86" s="34"/>
      <c r="Q86" s="34"/>
      <c r="R86" s="34"/>
      <c r="S86" s="34"/>
      <c r="T86" s="34"/>
      <c r="V86" s="36">
        <f>IF(AND(H86="●",$M86="○"),1,0)</f>
        <v>0</v>
      </c>
      <c r="W86" s="36">
        <f>IF(AND(I86="●",$M86="○"),1,0)</f>
        <v>0</v>
      </c>
      <c r="X86" s="36">
        <f>IF(AND(J86="●",$M86="○"),1,0)</f>
        <v>0</v>
      </c>
      <c r="Y86" s="36">
        <f>IF(AND(K86="●",$M86="○"),1,0)</f>
        <v>0</v>
      </c>
      <c r="Z86" s="36">
        <f>IF(AND(L86="●",$M86="○"),1,0)</f>
        <v>0</v>
      </c>
      <c r="AA86" s="36">
        <f>IF(AND(H86="●",OR($M86="○",$M86="")),1,0)</f>
        <v>0</v>
      </c>
      <c r="AB86" s="36">
        <f>IF(AND(I86="●",OR($M86="○",$M86="")),1,0)</f>
        <v>0</v>
      </c>
      <c r="AC86" s="36">
        <f>IF(AND(J86="●",OR($M86="○",$M86="")),1,0)</f>
        <v>0</v>
      </c>
      <c r="AD86" s="36">
        <f>IF(AND(K86="●",OR($M86="○",$M86="")),1,0)</f>
        <v>0</v>
      </c>
      <c r="AE86" s="36">
        <f>IF(AND(L86="●",OR($M86="○",$M86="")),1,0)</f>
        <v>0</v>
      </c>
      <c r="AG86" s="36">
        <f>IF(C86="（該当なし）",0,COUNTA(C86))</f>
        <v>0</v>
      </c>
      <c r="AH86" s="36">
        <f>COUNTA(N86)</f>
        <v>0</v>
      </c>
    </row>
    <row r="87" spans="1:37" ht="13.5" customHeight="1">
      <c r="A87" s="7"/>
      <c r="B87" s="9" t="s">
        <v>40</v>
      </c>
      <c r="C87" s="18"/>
      <c r="D87" s="18"/>
      <c r="E87" s="18"/>
      <c r="F87" s="18"/>
      <c r="G87" s="18"/>
      <c r="H87" s="18"/>
      <c r="I87" s="18"/>
      <c r="J87" s="18"/>
      <c r="K87" s="18"/>
      <c r="L87" s="18"/>
      <c r="M87" s="18"/>
      <c r="N87" s="18"/>
      <c r="O87" s="18"/>
      <c r="P87" s="18"/>
      <c r="Q87" s="18"/>
      <c r="R87" s="18"/>
      <c r="S87" s="18"/>
      <c r="T87" s="18"/>
      <c r="AJ87" t="s">
        <v>111</v>
      </c>
    </row>
    <row r="88" spans="1:37" ht="26.25" customHeight="1">
      <c r="A88" s="8"/>
      <c r="B88" s="12"/>
      <c r="C88" s="19"/>
      <c r="D88" s="19"/>
      <c r="E88" s="19"/>
      <c r="F88" s="19"/>
      <c r="G88" s="19"/>
      <c r="H88" s="23"/>
      <c r="I88" s="26"/>
      <c r="J88" s="27"/>
      <c r="K88" s="26"/>
      <c r="L88" s="30"/>
      <c r="M88" s="32"/>
      <c r="N88" s="34"/>
      <c r="O88" s="34"/>
      <c r="P88" s="34"/>
      <c r="Q88" s="34"/>
      <c r="R88" s="34"/>
      <c r="S88" s="34"/>
      <c r="T88" s="34"/>
      <c r="AG88" s="36">
        <f>IF(C88="（該当なし）",0,COUNTA(C88))</f>
        <v>0</v>
      </c>
      <c r="AH88" s="36">
        <f>COUNTA(N88)</f>
        <v>0</v>
      </c>
      <c r="AJ88" s="40">
        <f>SUM(AG67:AG88)</f>
        <v>14</v>
      </c>
      <c r="AK88" s="40">
        <f>SUM(AH67:AH88)</f>
        <v>0</v>
      </c>
    </row>
    <row r="89" spans="1:37" ht="14.1" customHeight="1">
      <c r="A89" s="6" t="s">
        <v>73</v>
      </c>
      <c r="B89" s="9" t="s">
        <v>74</v>
      </c>
      <c r="C89" s="18"/>
      <c r="D89" s="18"/>
      <c r="E89" s="18"/>
      <c r="F89" s="18"/>
      <c r="G89" s="18"/>
      <c r="H89" s="18"/>
      <c r="I89" s="18"/>
      <c r="J89" s="18"/>
      <c r="K89" s="18"/>
      <c r="L89" s="18"/>
      <c r="M89" s="18"/>
      <c r="N89" s="18"/>
      <c r="O89" s="18"/>
      <c r="P89" s="18"/>
      <c r="Q89" s="18"/>
      <c r="R89" s="18"/>
      <c r="S89" s="18"/>
      <c r="T89" s="18"/>
      <c r="V89" s="37"/>
      <c r="W89" s="38"/>
      <c r="X89" s="38"/>
      <c r="Y89" s="38"/>
      <c r="Z89" s="38"/>
      <c r="AA89" s="38"/>
      <c r="AB89" s="38"/>
      <c r="AC89" s="38"/>
      <c r="AD89" s="38"/>
      <c r="AE89" s="39"/>
    </row>
    <row r="90" spans="1:37" ht="61.5" customHeight="1">
      <c r="A90" s="7"/>
      <c r="B90" s="17"/>
      <c r="C90" s="19" t="s">
        <v>58</v>
      </c>
      <c r="D90" s="19"/>
      <c r="E90" s="19"/>
      <c r="F90" s="19"/>
      <c r="G90" s="19"/>
      <c r="H90" s="23"/>
      <c r="I90" s="26"/>
      <c r="J90" s="26" t="s">
        <v>30</v>
      </c>
      <c r="K90" s="26" t="s">
        <v>30</v>
      </c>
      <c r="L90" s="29"/>
      <c r="M90" s="32"/>
      <c r="N90" s="34"/>
      <c r="O90" s="34"/>
      <c r="P90" s="34"/>
      <c r="Q90" s="34"/>
      <c r="R90" s="34"/>
      <c r="S90" s="34"/>
      <c r="T90" s="34"/>
      <c r="V90" s="36">
        <f t="shared" ref="V90:Z92" si="22">IF(AND(H90="●",$M90="○"),1,0)</f>
        <v>0</v>
      </c>
      <c r="W90" s="36">
        <f t="shared" si="22"/>
        <v>0</v>
      </c>
      <c r="X90" s="36">
        <f t="shared" si="22"/>
        <v>0</v>
      </c>
      <c r="Y90" s="36">
        <f t="shared" si="22"/>
        <v>0</v>
      </c>
      <c r="Z90" s="36">
        <f t="shared" si="22"/>
        <v>0</v>
      </c>
      <c r="AA90" s="36">
        <f t="shared" ref="AA90:AE92" si="23">IF(AND(H90="●",OR($M90="○",$M90="")),1,0)</f>
        <v>0</v>
      </c>
      <c r="AB90" s="36">
        <f t="shared" si="23"/>
        <v>0</v>
      </c>
      <c r="AC90" s="36">
        <f t="shared" si="23"/>
        <v>1</v>
      </c>
      <c r="AD90" s="36">
        <f t="shared" si="23"/>
        <v>1</v>
      </c>
      <c r="AE90" s="36">
        <f t="shared" si="23"/>
        <v>0</v>
      </c>
      <c r="AG90" s="36">
        <f>IF(C90="（該当なし）",0,COUNTA(C90))</f>
        <v>1</v>
      </c>
      <c r="AH90" s="36">
        <f>COUNTA(N90)</f>
        <v>0</v>
      </c>
    </row>
    <row r="91" spans="1:37" ht="36.75" customHeight="1">
      <c r="A91" s="7"/>
      <c r="B91" s="17"/>
      <c r="C91" s="19" t="s">
        <v>84</v>
      </c>
      <c r="D91" s="19"/>
      <c r="E91" s="19"/>
      <c r="F91" s="19"/>
      <c r="G91" s="19"/>
      <c r="H91" s="23"/>
      <c r="I91" s="26" t="s">
        <v>30</v>
      </c>
      <c r="J91" s="26" t="s">
        <v>30</v>
      </c>
      <c r="K91" s="26" t="s">
        <v>30</v>
      </c>
      <c r="L91" s="29"/>
      <c r="M91" s="32"/>
      <c r="N91" s="34"/>
      <c r="O91" s="34"/>
      <c r="P91" s="34"/>
      <c r="Q91" s="34"/>
      <c r="R91" s="34"/>
      <c r="S91" s="34"/>
      <c r="T91" s="34"/>
      <c r="V91" s="36">
        <f t="shared" si="22"/>
        <v>0</v>
      </c>
      <c r="W91" s="36">
        <f t="shared" si="22"/>
        <v>0</v>
      </c>
      <c r="X91" s="36">
        <f t="shared" si="22"/>
        <v>0</v>
      </c>
      <c r="Y91" s="36">
        <f t="shared" si="22"/>
        <v>0</v>
      </c>
      <c r="Z91" s="36">
        <f t="shared" si="22"/>
        <v>0</v>
      </c>
      <c r="AA91" s="36">
        <f t="shared" si="23"/>
        <v>0</v>
      </c>
      <c r="AB91" s="36">
        <f t="shared" si="23"/>
        <v>1</v>
      </c>
      <c r="AC91" s="36">
        <f t="shared" si="23"/>
        <v>1</v>
      </c>
      <c r="AD91" s="36">
        <f t="shared" si="23"/>
        <v>1</v>
      </c>
      <c r="AE91" s="36">
        <f t="shared" si="23"/>
        <v>0</v>
      </c>
      <c r="AG91" s="36">
        <f>IF(C91="（該当なし）",0,COUNTA(C91))</f>
        <v>1</v>
      </c>
      <c r="AH91" s="36">
        <f>COUNTA(N91)</f>
        <v>0</v>
      </c>
    </row>
    <row r="92" spans="1:37" ht="26.25" customHeight="1">
      <c r="A92" s="7"/>
      <c r="B92" s="17"/>
      <c r="C92" s="19" t="s">
        <v>82</v>
      </c>
      <c r="D92" s="19"/>
      <c r="E92" s="19"/>
      <c r="F92" s="19"/>
      <c r="G92" s="19"/>
      <c r="H92" s="23"/>
      <c r="I92" s="26" t="s">
        <v>30</v>
      </c>
      <c r="J92" s="26" t="s">
        <v>30</v>
      </c>
      <c r="K92" s="26" t="s">
        <v>30</v>
      </c>
      <c r="L92" s="29"/>
      <c r="M92" s="32"/>
      <c r="N92" s="34"/>
      <c r="O92" s="34"/>
      <c r="P92" s="34"/>
      <c r="Q92" s="34"/>
      <c r="R92" s="34"/>
      <c r="S92" s="34"/>
      <c r="T92" s="34"/>
      <c r="V92" s="36">
        <f t="shared" si="22"/>
        <v>0</v>
      </c>
      <c r="W92" s="36">
        <f t="shared" si="22"/>
        <v>0</v>
      </c>
      <c r="X92" s="36">
        <f t="shared" si="22"/>
        <v>0</v>
      </c>
      <c r="Y92" s="36">
        <f t="shared" si="22"/>
        <v>0</v>
      </c>
      <c r="Z92" s="36">
        <f t="shared" si="22"/>
        <v>0</v>
      </c>
      <c r="AA92" s="36">
        <f t="shared" si="23"/>
        <v>0</v>
      </c>
      <c r="AB92" s="36">
        <f t="shared" si="23"/>
        <v>1</v>
      </c>
      <c r="AC92" s="36">
        <f t="shared" si="23"/>
        <v>1</v>
      </c>
      <c r="AD92" s="36">
        <f t="shared" si="23"/>
        <v>1</v>
      </c>
      <c r="AE92" s="36">
        <f t="shared" si="23"/>
        <v>0</v>
      </c>
      <c r="AG92" s="36">
        <f>IF(C92="（該当なし）",0,COUNTA(C92))</f>
        <v>1</v>
      </c>
      <c r="AH92" s="36">
        <f>COUNTA(N92)</f>
        <v>0</v>
      </c>
    </row>
    <row r="93" spans="1:37" ht="13.5" customHeight="1">
      <c r="A93" s="7"/>
      <c r="B93" s="9" t="s">
        <v>40</v>
      </c>
      <c r="C93" s="18"/>
      <c r="D93" s="18"/>
      <c r="E93" s="18"/>
      <c r="F93" s="18"/>
      <c r="G93" s="18"/>
      <c r="H93" s="18"/>
      <c r="I93" s="18"/>
      <c r="J93" s="18"/>
      <c r="K93" s="18"/>
      <c r="L93" s="18"/>
      <c r="M93" s="18"/>
      <c r="N93" s="18"/>
      <c r="O93" s="18"/>
      <c r="P93" s="18"/>
      <c r="Q93" s="18"/>
      <c r="R93" s="18"/>
      <c r="S93" s="18"/>
      <c r="T93" s="18"/>
      <c r="AJ93" t="s">
        <v>112</v>
      </c>
    </row>
    <row r="94" spans="1:37" ht="26.25" customHeight="1">
      <c r="A94" s="8"/>
      <c r="B94" s="12"/>
      <c r="C94" s="19"/>
      <c r="D94" s="19"/>
      <c r="E94" s="19"/>
      <c r="F94" s="19"/>
      <c r="G94" s="19"/>
      <c r="H94" s="23"/>
      <c r="I94" s="26"/>
      <c r="J94" s="27"/>
      <c r="K94" s="26"/>
      <c r="L94" s="30"/>
      <c r="M94" s="32"/>
      <c r="N94" s="34"/>
      <c r="O94" s="34"/>
      <c r="P94" s="34"/>
      <c r="Q94" s="34"/>
      <c r="R94" s="34"/>
      <c r="S94" s="34"/>
      <c r="T94" s="34"/>
      <c r="AG94" s="36">
        <f>IF(C94="（該当なし）",0,COUNTA(C94))</f>
        <v>0</v>
      </c>
      <c r="AH94" s="36">
        <f>COUNTA(N94)</f>
        <v>0</v>
      </c>
      <c r="AJ94" s="40">
        <f>SUM(AG90:AG94)</f>
        <v>3</v>
      </c>
      <c r="AK94" s="40">
        <f>SUM(AH90:AH94)</f>
        <v>0</v>
      </c>
    </row>
    <row r="95" spans="1:37" ht="14.1" customHeight="1">
      <c r="A95" s="6" t="s">
        <v>78</v>
      </c>
      <c r="B95" s="9" t="s">
        <v>120</v>
      </c>
      <c r="C95" s="18"/>
      <c r="D95" s="18"/>
      <c r="E95" s="18"/>
      <c r="F95" s="18"/>
      <c r="G95" s="18"/>
      <c r="H95" s="18"/>
      <c r="I95" s="18"/>
      <c r="J95" s="18"/>
      <c r="K95" s="18"/>
      <c r="L95" s="18"/>
      <c r="M95" s="18"/>
      <c r="N95" s="18"/>
      <c r="O95" s="18"/>
      <c r="P95" s="18"/>
      <c r="Q95" s="18"/>
      <c r="R95" s="18"/>
      <c r="S95" s="18"/>
      <c r="T95" s="18"/>
      <c r="V95" s="37"/>
      <c r="W95" s="38"/>
      <c r="X95" s="38"/>
      <c r="Y95" s="38"/>
      <c r="Z95" s="38"/>
      <c r="AA95" s="38"/>
      <c r="AB95" s="38"/>
      <c r="AC95" s="38"/>
      <c r="AD95" s="38"/>
      <c r="AE95" s="39"/>
    </row>
    <row r="96" spans="1:37" ht="50.25" customHeight="1">
      <c r="A96" s="7"/>
      <c r="B96" s="17"/>
      <c r="C96" s="19" t="s">
        <v>59</v>
      </c>
      <c r="D96" s="19"/>
      <c r="E96" s="19"/>
      <c r="F96" s="19"/>
      <c r="G96" s="19"/>
      <c r="H96" s="23"/>
      <c r="I96" s="26"/>
      <c r="J96" s="27"/>
      <c r="K96" s="26"/>
      <c r="L96" s="30" t="s">
        <v>30</v>
      </c>
      <c r="M96" s="32"/>
      <c r="N96" s="34"/>
      <c r="O96" s="34"/>
      <c r="P96" s="34"/>
      <c r="Q96" s="34"/>
      <c r="R96" s="34"/>
      <c r="S96" s="34"/>
      <c r="T96" s="34"/>
      <c r="V96" s="36">
        <f t="shared" ref="V96:Z97" si="24">IF(AND(H96="●",$M96="○"),1,0)</f>
        <v>0</v>
      </c>
      <c r="W96" s="36">
        <f t="shared" si="24"/>
        <v>0</v>
      </c>
      <c r="X96" s="36">
        <f t="shared" si="24"/>
        <v>0</v>
      </c>
      <c r="Y96" s="36">
        <f t="shared" si="24"/>
        <v>0</v>
      </c>
      <c r="Z96" s="36">
        <f t="shared" si="24"/>
        <v>0</v>
      </c>
      <c r="AA96" s="36">
        <f t="shared" ref="AA96:AE97" si="25">IF(AND(H96="●",OR($M96="○",$M96="")),1,0)</f>
        <v>0</v>
      </c>
      <c r="AB96" s="36">
        <f t="shared" si="25"/>
        <v>0</v>
      </c>
      <c r="AC96" s="36">
        <f t="shared" si="25"/>
        <v>0</v>
      </c>
      <c r="AD96" s="36">
        <f t="shared" si="25"/>
        <v>0</v>
      </c>
      <c r="AE96" s="36">
        <f t="shared" si="25"/>
        <v>1</v>
      </c>
      <c r="AG96" s="36">
        <f>IF(C96="（該当なし）",0,COUNTA(C96))</f>
        <v>1</v>
      </c>
      <c r="AH96" s="36">
        <f>COUNTA(N96)</f>
        <v>0</v>
      </c>
    </row>
    <row r="97" spans="1:37" ht="51.75" customHeight="1">
      <c r="A97" s="7"/>
      <c r="B97" s="17"/>
      <c r="C97" s="19" t="s">
        <v>61</v>
      </c>
      <c r="D97" s="19"/>
      <c r="E97" s="19"/>
      <c r="F97" s="19"/>
      <c r="G97" s="19"/>
      <c r="H97" s="23"/>
      <c r="I97" s="26"/>
      <c r="J97" s="27"/>
      <c r="K97" s="26"/>
      <c r="L97" s="30" t="s">
        <v>30</v>
      </c>
      <c r="M97" s="32"/>
      <c r="N97" s="34"/>
      <c r="O97" s="34"/>
      <c r="P97" s="34"/>
      <c r="Q97" s="34"/>
      <c r="R97" s="34"/>
      <c r="S97" s="34"/>
      <c r="T97" s="34"/>
      <c r="V97" s="36">
        <f t="shared" si="24"/>
        <v>0</v>
      </c>
      <c r="W97" s="36">
        <f t="shared" si="24"/>
        <v>0</v>
      </c>
      <c r="X97" s="36">
        <f t="shared" si="24"/>
        <v>0</v>
      </c>
      <c r="Y97" s="36">
        <f t="shared" si="24"/>
        <v>0</v>
      </c>
      <c r="Z97" s="36">
        <f t="shared" si="24"/>
        <v>0</v>
      </c>
      <c r="AA97" s="36">
        <f t="shared" si="25"/>
        <v>0</v>
      </c>
      <c r="AB97" s="36">
        <f t="shared" si="25"/>
        <v>0</v>
      </c>
      <c r="AC97" s="36">
        <f t="shared" si="25"/>
        <v>0</v>
      </c>
      <c r="AD97" s="36">
        <f t="shared" si="25"/>
        <v>0</v>
      </c>
      <c r="AE97" s="36">
        <f t="shared" si="25"/>
        <v>1</v>
      </c>
      <c r="AG97" s="36">
        <f>IF(C97="（該当なし）",0,COUNTA(C97))</f>
        <v>1</v>
      </c>
      <c r="AH97" s="36">
        <f>COUNTA(N97)</f>
        <v>0</v>
      </c>
    </row>
    <row r="98" spans="1:37" ht="14.1" customHeight="1">
      <c r="A98" s="7"/>
      <c r="B98" s="14" t="s">
        <v>53</v>
      </c>
      <c r="C98" s="18"/>
      <c r="D98" s="18"/>
      <c r="E98" s="18"/>
      <c r="F98" s="18"/>
      <c r="G98" s="18"/>
      <c r="H98" s="18"/>
      <c r="I98" s="18"/>
      <c r="J98" s="18"/>
      <c r="K98" s="18"/>
      <c r="L98" s="18"/>
      <c r="M98" s="18"/>
      <c r="N98" s="18"/>
      <c r="O98" s="18"/>
      <c r="P98" s="18"/>
      <c r="Q98" s="18"/>
      <c r="R98" s="18"/>
      <c r="S98" s="18"/>
      <c r="T98" s="18"/>
      <c r="V98" s="37"/>
      <c r="W98" s="38"/>
      <c r="X98" s="38"/>
      <c r="Y98" s="38"/>
      <c r="Z98" s="38"/>
      <c r="AA98" s="38"/>
      <c r="AB98" s="38"/>
      <c r="AC98" s="38"/>
      <c r="AD98" s="38"/>
      <c r="AE98" s="39"/>
    </row>
    <row r="99" spans="1:37" ht="26.25" customHeight="1">
      <c r="A99" s="7"/>
      <c r="B99" s="10"/>
      <c r="C99" s="19" t="s">
        <v>62</v>
      </c>
      <c r="D99" s="19"/>
      <c r="E99" s="19"/>
      <c r="F99" s="19"/>
      <c r="G99" s="19"/>
      <c r="H99" s="24" t="s">
        <v>30</v>
      </c>
      <c r="I99" s="26"/>
      <c r="J99" s="27"/>
      <c r="K99" s="26"/>
      <c r="L99" s="30" t="s">
        <v>30</v>
      </c>
      <c r="M99" s="32"/>
      <c r="N99" s="34"/>
      <c r="O99" s="34"/>
      <c r="P99" s="34"/>
      <c r="Q99" s="34"/>
      <c r="R99" s="34"/>
      <c r="S99" s="34"/>
      <c r="T99" s="34"/>
      <c r="V99" s="36">
        <f t="shared" ref="V99:Z100" si="26">IF(AND(H99="●",$M99="○"),1,0)</f>
        <v>0</v>
      </c>
      <c r="W99" s="36">
        <f t="shared" si="26"/>
        <v>0</v>
      </c>
      <c r="X99" s="36">
        <f t="shared" si="26"/>
        <v>0</v>
      </c>
      <c r="Y99" s="36">
        <f t="shared" si="26"/>
        <v>0</v>
      </c>
      <c r="Z99" s="36">
        <f t="shared" si="26"/>
        <v>0</v>
      </c>
      <c r="AA99" s="36">
        <f t="shared" ref="AA99:AE100" si="27">IF(AND(H99="●",OR($M99="○",$M99="")),1,0)</f>
        <v>1</v>
      </c>
      <c r="AB99" s="36">
        <f t="shared" si="27"/>
        <v>0</v>
      </c>
      <c r="AC99" s="36">
        <f t="shared" si="27"/>
        <v>0</v>
      </c>
      <c r="AD99" s="36">
        <f t="shared" si="27"/>
        <v>0</v>
      </c>
      <c r="AE99" s="36">
        <f t="shared" si="27"/>
        <v>1</v>
      </c>
      <c r="AG99" s="36">
        <f>IF(C99="（該当なし）",0,COUNTA(C99))</f>
        <v>1</v>
      </c>
      <c r="AH99" s="36">
        <f>COUNTA(N99)</f>
        <v>0</v>
      </c>
    </row>
    <row r="100" spans="1:37" ht="82.5" customHeight="1">
      <c r="A100" s="7"/>
      <c r="B100" s="11"/>
      <c r="C100" s="19" t="s">
        <v>60</v>
      </c>
      <c r="D100" s="19"/>
      <c r="E100" s="19"/>
      <c r="F100" s="19"/>
      <c r="G100" s="19"/>
      <c r="H100" s="24" t="s">
        <v>30</v>
      </c>
      <c r="I100" s="26"/>
      <c r="J100" s="27"/>
      <c r="K100" s="26"/>
      <c r="L100" s="30" t="s">
        <v>30</v>
      </c>
      <c r="M100" s="32"/>
      <c r="N100" s="34"/>
      <c r="O100" s="34"/>
      <c r="P100" s="34"/>
      <c r="Q100" s="34"/>
      <c r="R100" s="34"/>
      <c r="S100" s="34"/>
      <c r="T100" s="34"/>
      <c r="V100" s="36">
        <f t="shared" si="26"/>
        <v>0</v>
      </c>
      <c r="W100" s="36">
        <f t="shared" si="26"/>
        <v>0</v>
      </c>
      <c r="X100" s="36">
        <f t="shared" si="26"/>
        <v>0</v>
      </c>
      <c r="Y100" s="36">
        <f t="shared" si="26"/>
        <v>0</v>
      </c>
      <c r="Z100" s="36">
        <f t="shared" si="26"/>
        <v>0</v>
      </c>
      <c r="AA100" s="36">
        <f t="shared" si="27"/>
        <v>1</v>
      </c>
      <c r="AB100" s="36">
        <f t="shared" si="27"/>
        <v>0</v>
      </c>
      <c r="AC100" s="36">
        <f t="shared" si="27"/>
        <v>0</v>
      </c>
      <c r="AD100" s="36">
        <f t="shared" si="27"/>
        <v>0</v>
      </c>
      <c r="AE100" s="36">
        <f t="shared" si="27"/>
        <v>1</v>
      </c>
      <c r="AG100" s="36">
        <f>IF(C100="（該当なし）",0,COUNTA(C100))</f>
        <v>1</v>
      </c>
      <c r="AH100" s="36">
        <f>COUNTA(N100)</f>
        <v>0</v>
      </c>
    </row>
    <row r="101" spans="1:37" ht="14.1" customHeight="1">
      <c r="A101" s="7"/>
      <c r="B101" s="9" t="s">
        <v>38</v>
      </c>
      <c r="C101" s="18"/>
      <c r="D101" s="18"/>
      <c r="E101" s="18"/>
      <c r="F101" s="18"/>
      <c r="G101" s="18"/>
      <c r="H101" s="18"/>
      <c r="I101" s="18"/>
      <c r="J101" s="18"/>
      <c r="K101" s="18"/>
      <c r="L101" s="18"/>
      <c r="M101" s="18"/>
      <c r="N101" s="18"/>
      <c r="O101" s="18"/>
      <c r="P101" s="18"/>
      <c r="Q101" s="18"/>
      <c r="R101" s="18"/>
      <c r="S101" s="18"/>
      <c r="T101" s="18"/>
      <c r="V101" s="37"/>
      <c r="W101" s="38"/>
      <c r="X101" s="38"/>
      <c r="Y101" s="38"/>
      <c r="Z101" s="38"/>
      <c r="AA101" s="38"/>
      <c r="AB101" s="38"/>
      <c r="AC101" s="38"/>
      <c r="AD101" s="38"/>
      <c r="AE101" s="39"/>
    </row>
    <row r="102" spans="1:37" ht="50.25" customHeight="1">
      <c r="A102" s="7"/>
      <c r="B102" s="11"/>
      <c r="C102" s="19" t="s">
        <v>96</v>
      </c>
      <c r="D102" s="19"/>
      <c r="E102" s="19"/>
      <c r="F102" s="19"/>
      <c r="G102" s="19"/>
      <c r="H102" s="23"/>
      <c r="I102" s="26" t="s">
        <v>30</v>
      </c>
      <c r="J102" s="26" t="s">
        <v>30</v>
      </c>
      <c r="K102" s="27"/>
      <c r="L102" s="30" t="s">
        <v>30</v>
      </c>
      <c r="M102" s="32"/>
      <c r="N102" s="34"/>
      <c r="O102" s="34"/>
      <c r="P102" s="34"/>
      <c r="Q102" s="34"/>
      <c r="R102" s="34"/>
      <c r="S102" s="34"/>
      <c r="T102" s="34"/>
      <c r="V102" s="36">
        <f>IF(AND(H102="●",$M102="○"),1,0)</f>
        <v>0</v>
      </c>
      <c r="W102" s="36">
        <f>IF(AND(I102="●",$M102="○"),1,0)</f>
        <v>0</v>
      </c>
      <c r="X102" s="36">
        <f>IF(AND(J102="●",$M102="○"),1,0)</f>
        <v>0</v>
      </c>
      <c r="Y102" s="36">
        <f>IF(AND(K102="●",$M102="○"),1,0)</f>
        <v>0</v>
      </c>
      <c r="Z102" s="36">
        <f>IF(AND(L102="●",$M102="○"),1,0)</f>
        <v>0</v>
      </c>
      <c r="AA102" s="36">
        <f>IF(AND(H102="●",OR($M102="○",$M102="")),1,0)</f>
        <v>0</v>
      </c>
      <c r="AB102" s="36">
        <f>IF(AND(I102="●",OR($M102="○",$M102="")),1,0)</f>
        <v>1</v>
      </c>
      <c r="AC102" s="36">
        <f>IF(AND(J102="●",OR($M102="○",$M102="")),1,0)</f>
        <v>1</v>
      </c>
      <c r="AD102" s="36">
        <f>IF(AND(K102="●",OR($M102="○",$M102="")),1,0)</f>
        <v>0</v>
      </c>
      <c r="AE102" s="36">
        <f>IF(AND(L102="●",OR($M102="○",$M102="")),1,0)</f>
        <v>1</v>
      </c>
      <c r="AG102" s="36">
        <f>IF(C102="（該当なし）",0,COUNTA(C102))</f>
        <v>1</v>
      </c>
      <c r="AH102" s="36">
        <f>COUNTA(N102)</f>
        <v>0</v>
      </c>
    </row>
    <row r="103" spans="1:37" ht="13.5" customHeight="1">
      <c r="A103" s="7"/>
      <c r="B103" s="9" t="s">
        <v>40</v>
      </c>
      <c r="C103" s="18"/>
      <c r="D103" s="18"/>
      <c r="E103" s="18"/>
      <c r="F103" s="18"/>
      <c r="G103" s="18"/>
      <c r="H103" s="18"/>
      <c r="I103" s="18"/>
      <c r="J103" s="18"/>
      <c r="K103" s="18"/>
      <c r="L103" s="18"/>
      <c r="M103" s="18"/>
      <c r="N103" s="18"/>
      <c r="O103" s="18"/>
      <c r="P103" s="18"/>
      <c r="Q103" s="18"/>
      <c r="R103" s="18"/>
      <c r="S103" s="18"/>
      <c r="T103" s="18"/>
      <c r="AJ103" t="s">
        <v>113</v>
      </c>
    </row>
    <row r="104" spans="1:37" ht="26.25" customHeight="1">
      <c r="A104" s="8"/>
      <c r="B104" s="12"/>
      <c r="C104" s="19"/>
      <c r="D104" s="19"/>
      <c r="E104" s="19"/>
      <c r="F104" s="19"/>
      <c r="G104" s="19"/>
      <c r="H104" s="23"/>
      <c r="I104" s="26"/>
      <c r="J104" s="27"/>
      <c r="K104" s="26"/>
      <c r="L104" s="30"/>
      <c r="M104" s="32"/>
      <c r="N104" s="34"/>
      <c r="O104" s="34"/>
      <c r="P104" s="34"/>
      <c r="Q104" s="34"/>
      <c r="R104" s="34"/>
      <c r="S104" s="34"/>
      <c r="T104" s="34"/>
      <c r="AG104" s="36">
        <f>IF(C104="（該当なし）",0,COUNTA(C104))</f>
        <v>0</v>
      </c>
      <c r="AH104" s="36">
        <f>COUNTA(N104)</f>
        <v>0</v>
      </c>
      <c r="AJ104" s="40">
        <f>SUM(AG96:AG104)</f>
        <v>5</v>
      </c>
      <c r="AK104" s="40">
        <f>SUM(AH96:AH104)</f>
        <v>0</v>
      </c>
    </row>
    <row r="105" spans="1:37">
      <c r="A105" s="3"/>
      <c r="N105" t="s">
        <v>36</v>
      </c>
    </row>
  </sheetData>
  <mergeCells count="172">
    <mergeCell ref="A1:T1"/>
    <mergeCell ref="A3:B3"/>
    <mergeCell ref="D3:T3"/>
    <mergeCell ref="A5:B5"/>
    <mergeCell ref="D5:E5"/>
    <mergeCell ref="F5:T5"/>
    <mergeCell ref="A7:B7"/>
    <mergeCell ref="D7:E7"/>
    <mergeCell ref="F7:T7"/>
    <mergeCell ref="D9:E9"/>
    <mergeCell ref="F9:J9"/>
    <mergeCell ref="L9:M9"/>
    <mergeCell ref="N9:T9"/>
    <mergeCell ref="A11:B11"/>
    <mergeCell ref="D11:F11"/>
    <mergeCell ref="N15:O15"/>
    <mergeCell ref="Q15:R15"/>
    <mergeCell ref="N16:O16"/>
    <mergeCell ref="Q16:R16"/>
    <mergeCell ref="N17:O17"/>
    <mergeCell ref="Q17:R17"/>
    <mergeCell ref="N18:O18"/>
    <mergeCell ref="Q18:R18"/>
    <mergeCell ref="N19:O19"/>
    <mergeCell ref="Q19:R19"/>
    <mergeCell ref="N23:O23"/>
    <mergeCell ref="Q23:R23"/>
    <mergeCell ref="N24:O24"/>
    <mergeCell ref="Q24:R24"/>
    <mergeCell ref="N25:O25"/>
    <mergeCell ref="Q25:R25"/>
    <mergeCell ref="N26:O26"/>
    <mergeCell ref="Q26:R26"/>
    <mergeCell ref="N27:O27"/>
    <mergeCell ref="Q27:R27"/>
    <mergeCell ref="N28:O28"/>
    <mergeCell ref="Q28:R28"/>
    <mergeCell ref="H30:L30"/>
    <mergeCell ref="V31:Z31"/>
    <mergeCell ref="AA31:AE31"/>
    <mergeCell ref="AG31:AH31"/>
    <mergeCell ref="B32:T32"/>
    <mergeCell ref="C33:G33"/>
    <mergeCell ref="N33:T33"/>
    <mergeCell ref="C34:G34"/>
    <mergeCell ref="N34:T34"/>
    <mergeCell ref="B35:T35"/>
    <mergeCell ref="C36:G36"/>
    <mergeCell ref="N36:T36"/>
    <mergeCell ref="C37:G37"/>
    <mergeCell ref="N37:T37"/>
    <mergeCell ref="B38:T38"/>
    <mergeCell ref="C39:G39"/>
    <mergeCell ref="N39:T39"/>
    <mergeCell ref="B40:T40"/>
    <mergeCell ref="C41:G41"/>
    <mergeCell ref="N41:T41"/>
    <mergeCell ref="B42:T42"/>
    <mergeCell ref="C43:G43"/>
    <mergeCell ref="N43:T43"/>
    <mergeCell ref="B44:T44"/>
    <mergeCell ref="C45:G45"/>
    <mergeCell ref="N45:T45"/>
    <mergeCell ref="B46:T46"/>
    <mergeCell ref="C47:G47"/>
    <mergeCell ref="N47:T47"/>
    <mergeCell ref="B48:T48"/>
    <mergeCell ref="C49:G49"/>
    <mergeCell ref="N49:T49"/>
    <mergeCell ref="B50:T50"/>
    <mergeCell ref="C51:G51"/>
    <mergeCell ref="N51:T51"/>
    <mergeCell ref="C52:G52"/>
    <mergeCell ref="N52:T52"/>
    <mergeCell ref="C53:G53"/>
    <mergeCell ref="N53:T53"/>
    <mergeCell ref="C54:G54"/>
    <mergeCell ref="N54:T54"/>
    <mergeCell ref="B55:T55"/>
    <mergeCell ref="C56:G56"/>
    <mergeCell ref="N56:T56"/>
    <mergeCell ref="C57:G57"/>
    <mergeCell ref="N57:T57"/>
    <mergeCell ref="B58:T58"/>
    <mergeCell ref="C59:G59"/>
    <mergeCell ref="N59:T59"/>
    <mergeCell ref="C60:G60"/>
    <mergeCell ref="N60:T60"/>
    <mergeCell ref="B61:T61"/>
    <mergeCell ref="C62:G62"/>
    <mergeCell ref="N62:T62"/>
    <mergeCell ref="C63:G63"/>
    <mergeCell ref="N63:T63"/>
    <mergeCell ref="B64:T64"/>
    <mergeCell ref="C65:G65"/>
    <mergeCell ref="N65:T65"/>
    <mergeCell ref="B66:T66"/>
    <mergeCell ref="C67:G67"/>
    <mergeCell ref="N67:T67"/>
    <mergeCell ref="C68:G68"/>
    <mergeCell ref="N68:T68"/>
    <mergeCell ref="B69:T69"/>
    <mergeCell ref="C70:G70"/>
    <mergeCell ref="N70:T70"/>
    <mergeCell ref="C71:G71"/>
    <mergeCell ref="N71:T71"/>
    <mergeCell ref="C72:G72"/>
    <mergeCell ref="N72:T72"/>
    <mergeCell ref="C73:G73"/>
    <mergeCell ref="N73:T73"/>
    <mergeCell ref="C74:G74"/>
    <mergeCell ref="N74:T74"/>
    <mergeCell ref="B75:T75"/>
    <mergeCell ref="C76:G76"/>
    <mergeCell ref="N76:T76"/>
    <mergeCell ref="C77:G77"/>
    <mergeCell ref="N77:T77"/>
    <mergeCell ref="C78:G78"/>
    <mergeCell ref="N78:T78"/>
    <mergeCell ref="B79:T79"/>
    <mergeCell ref="C80:G80"/>
    <mergeCell ref="N80:T80"/>
    <mergeCell ref="C81:G81"/>
    <mergeCell ref="N81:T81"/>
    <mergeCell ref="B82:T82"/>
    <mergeCell ref="C83:G83"/>
    <mergeCell ref="N83:T83"/>
    <mergeCell ref="C84:G84"/>
    <mergeCell ref="N84:T84"/>
    <mergeCell ref="B85:T85"/>
    <mergeCell ref="C86:G86"/>
    <mergeCell ref="N86:T86"/>
    <mergeCell ref="B87:T87"/>
    <mergeCell ref="C88:G88"/>
    <mergeCell ref="N88:T88"/>
    <mergeCell ref="B89:T89"/>
    <mergeCell ref="C90:G90"/>
    <mergeCell ref="N90:T90"/>
    <mergeCell ref="C91:G91"/>
    <mergeCell ref="N91:T91"/>
    <mergeCell ref="C92:G92"/>
    <mergeCell ref="N92:T92"/>
    <mergeCell ref="B93:T93"/>
    <mergeCell ref="C94:G94"/>
    <mergeCell ref="N94:T94"/>
    <mergeCell ref="B95:T95"/>
    <mergeCell ref="C96:G96"/>
    <mergeCell ref="N96:T96"/>
    <mergeCell ref="C97:G97"/>
    <mergeCell ref="N97:T97"/>
    <mergeCell ref="B98:T98"/>
    <mergeCell ref="C99:G99"/>
    <mergeCell ref="N99:T99"/>
    <mergeCell ref="C100:G100"/>
    <mergeCell ref="N100:T100"/>
    <mergeCell ref="B101:T101"/>
    <mergeCell ref="C102:G102"/>
    <mergeCell ref="N102:T102"/>
    <mergeCell ref="B103:T103"/>
    <mergeCell ref="C104:G104"/>
    <mergeCell ref="N104:T104"/>
    <mergeCell ref="A30:G31"/>
    <mergeCell ref="M30:M31"/>
    <mergeCell ref="N30:T31"/>
    <mergeCell ref="A61:A65"/>
    <mergeCell ref="A89:A94"/>
    <mergeCell ref="A32:A41"/>
    <mergeCell ref="A42:A49"/>
    <mergeCell ref="A50:A60"/>
    <mergeCell ref="A66:A78"/>
    <mergeCell ref="A79:A88"/>
    <mergeCell ref="A95:A104"/>
  </mergeCells>
  <phoneticPr fontId="1"/>
  <conditionalFormatting sqref="D3 M70:T74">
    <cfRule type="expression" dxfId="21" priority="24">
      <formula>D3=""</formula>
    </cfRule>
  </conditionalFormatting>
  <conditionalFormatting sqref="F5">
    <cfRule type="expression" dxfId="20" priority="23">
      <formula>F5=""</formula>
    </cfRule>
  </conditionalFormatting>
  <conditionalFormatting sqref="F7">
    <cfRule type="expression" dxfId="19" priority="22">
      <formula>F7=""</formula>
    </cfRule>
  </conditionalFormatting>
  <conditionalFormatting sqref="F9">
    <cfRule type="expression" dxfId="18" priority="20">
      <formula>F9=""</formula>
    </cfRule>
  </conditionalFormatting>
  <conditionalFormatting sqref="M33:T34">
    <cfRule type="expression" dxfId="17" priority="1">
      <formula>M33=""</formula>
    </cfRule>
  </conditionalFormatting>
  <conditionalFormatting sqref="M36:T37">
    <cfRule type="expression" dxfId="16" priority="18">
      <formula>M36=""</formula>
    </cfRule>
  </conditionalFormatting>
  <conditionalFormatting sqref="M39:T39">
    <cfRule type="expression" dxfId="15" priority="17">
      <formula>M39=""</formula>
    </cfRule>
  </conditionalFormatting>
  <conditionalFormatting sqref="M41:T41">
    <cfRule type="expression" dxfId="14" priority="8">
      <formula>M41=""</formula>
    </cfRule>
  </conditionalFormatting>
  <conditionalFormatting sqref="M43:T43">
    <cfRule type="expression" dxfId="13" priority="11">
      <formula>M43=""</formula>
    </cfRule>
  </conditionalFormatting>
  <conditionalFormatting sqref="M45:T47">
    <cfRule type="expression" dxfId="12" priority="10">
      <formula>M45=""</formula>
    </cfRule>
  </conditionalFormatting>
  <conditionalFormatting sqref="M49:T63">
    <cfRule type="expression" dxfId="11" priority="7">
      <formula>M49=""</formula>
    </cfRule>
  </conditionalFormatting>
  <conditionalFormatting sqref="M65:T65">
    <cfRule type="expression" dxfId="10" priority="6">
      <formula>M65=""</formula>
    </cfRule>
  </conditionalFormatting>
  <conditionalFormatting sqref="M67:T68">
    <cfRule type="expression" dxfId="9" priority="16">
      <formula>M67=""</formula>
    </cfRule>
  </conditionalFormatting>
  <conditionalFormatting sqref="M76:T78">
    <cfRule type="expression" dxfId="8" priority="15">
      <formula>M76=""</formula>
    </cfRule>
  </conditionalFormatting>
  <conditionalFormatting sqref="M80:T81 M83:T84 M86:T86">
    <cfRule type="expression" dxfId="7" priority="9">
      <formula>M80=""</formula>
    </cfRule>
  </conditionalFormatting>
  <conditionalFormatting sqref="M88:T88">
    <cfRule type="expression" dxfId="6" priority="5">
      <formula>M88=""</formula>
    </cfRule>
  </conditionalFormatting>
  <conditionalFormatting sqref="M90:T92">
    <cfRule type="expression" dxfId="5" priority="14">
      <formula>M90=""</formula>
    </cfRule>
  </conditionalFormatting>
  <conditionalFormatting sqref="M94:T94">
    <cfRule type="expression" dxfId="4" priority="4">
      <formula>M94=""</formula>
    </cfRule>
  </conditionalFormatting>
  <conditionalFormatting sqref="M96:T97">
    <cfRule type="expression" dxfId="3" priority="13">
      <formula>M96=""</formula>
    </cfRule>
  </conditionalFormatting>
  <conditionalFormatting sqref="M99:T102">
    <cfRule type="expression" dxfId="2" priority="3">
      <formula>M99=""</formula>
    </cfRule>
  </conditionalFormatting>
  <conditionalFormatting sqref="M104:T104">
    <cfRule type="expression" dxfId="1" priority="12">
      <formula>M104=""</formula>
    </cfRule>
  </conditionalFormatting>
  <conditionalFormatting sqref="N9">
    <cfRule type="expression" dxfId="0" priority="21">
      <formula>N9=""</formula>
    </cfRule>
  </conditionalFormatting>
  <dataValidations count="1">
    <dataValidation type="list" allowBlank="1" showDropDown="0" showInputMessage="1" showErrorMessage="1" sqref="M45:M47 M36:M37 M88 M43 M94 M65 M41 M96:M97 M104 M49:M63 M67:M68 M76:M78 M80:M81 M39 M99:M102 M33:M34 M86 M90:M92 M83:M84 M70:M74">
      <formula1>"○,－"</formula1>
    </dataValidation>
  </dataValidations>
  <pageMargins left="0.39370078740157483" right="0.39370078740157483" top="0.39370078740157483" bottom="0.39370078740157483" header="0" footer="0.19685039370078741"/>
  <pageSetup paperSize="9" fitToWidth="1" fitToHeight="1" orientation="portrait" usePrinterDefaults="1" verticalDpi="1200"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2"/>
  <sheetData/>
  <phoneticPr fontId="1"/>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2"/>
  <sheetData/>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景観（有島地区）</vt:lpstr>
      <vt:lpstr>Sheet2</vt:lpstr>
      <vt:lpstr>Sheet3</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ma11</dc:creator>
  <cp:lastModifiedBy>大野　百恵</cp:lastModifiedBy>
  <cp:lastPrinted>2025-01-21T07:25:41Z</cp:lastPrinted>
  <dcterms:created xsi:type="dcterms:W3CDTF">2023-05-31T07:16:22Z</dcterms:created>
  <dcterms:modified xsi:type="dcterms:W3CDTF">2026-03-25T02:00:22Z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2026-03-25T02:00:22Z</vt:filetime>
  </property>
</Properties>
</file>